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emf" ContentType="image/x-emf"/>
  <Override PartName="/xl/sharedStrings.xml" ContentType="application/vnd.openxmlformats-officedocument.spreadsheetml.sharedStrings+xml"/>
  <Override PartName="/xl/charts/chart52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r 25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<sst xmlns="http://schemas.openxmlformats.org/spreadsheetml/2006/main" count="24" uniqueCount="16">
  <si>
    <t xml:space="preserve">BW: </t>
  </si>
  <si>
    <t xml:space="preserve">% of FW Max</t>
  </si>
  <si>
    <t xml:space="preserve">SR: </t>
  </si>
  <si>
    <t xml:space="preserve">Av Chng:</t>
  </si>
  <si>
    <t xml:space="preserve">SR</t>
  </si>
  <si>
    <t xml:space="preserve">WBW</t>
  </si>
  <si>
    <t xml:space="preserve">BW</t>
  </si>
  <si>
    <t xml:space="preserve">Target FW</t>
  </si>
  <si>
    <t xml:space="preserve">FW Ceiling</t>
  </si>
  <si>
    <t xml:space="preserve">Target SW</t>
  </si>
  <si>
    <t xml:space="preserve">Existing Trendline</t>
  </si>
  <si>
    <t xml:space="preserve">Curve 7</t>
  </si>
  <si>
    <t xml:space="preserve">Curve 8</t>
  </si>
  <si>
    <t xml:space="preserve">Curve 10</t>
  </si>
  <si>
    <t xml:space="preserve">Change from Trendline</t>
  </si>
  <si>
    <t xml:space="preserve">FW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</si>
</sst>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2"/>
      <color rgb="FFD62E4E"/>
      <name val="Arial"/>
      <family val="2"/>
    </font>
    <font>
      <b val="true"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D62E4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64574561832958"/>
          <c:y val="0.0390391769622927"/>
          <c:w val="0.701899539802213"/>
          <c:h val="0.849745097138658"/>
        </c:manualLayout>
      </c:layout>
      <c:lineChart>
        <c:grouping val="standard"/>
        <c:varyColors val="0"/>
        <c:ser>
          <c:idx val="0"/>
          <c:order val="0"/>
          <c:tx>
            <c:strRef>
              <c:f>'Mar 25'!$G$4:$G$4</c:f>
              <c:strCache>
                <c:ptCount val="1"/>
                <c:pt idx="0">
                  <c:v>Target SW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'Mar 25'!$G$5:$G$92</c:f>
              <c:numCache>
                <c:formatCode>General</c:formatCode>
                <c:ptCount val="88"/>
                <c:pt idx="0">
                  <c:v>11.1387931034483</c:v>
                </c:pt>
                <c:pt idx="1">
                  <c:v>11.1094827586207</c:v>
                </c:pt>
                <c:pt idx="2">
                  <c:v>11.0655172413793</c:v>
                </c:pt>
                <c:pt idx="3">
                  <c:v>11.0362068965517</c:v>
                </c:pt>
                <c:pt idx="4">
                  <c:v>10.9922413793103</c:v>
                </c:pt>
                <c:pt idx="5">
                  <c:v>10.9629310344828</c:v>
                </c:pt>
                <c:pt idx="6">
                  <c:v>10.9189655172414</c:v>
                </c:pt>
                <c:pt idx="7">
                  <c:v>10.875</c:v>
                </c:pt>
                <c:pt idx="8">
                  <c:v>10.8456896551724</c:v>
                </c:pt>
                <c:pt idx="9">
                  <c:v>10.801724137931</c:v>
                </c:pt>
                <c:pt idx="10">
                  <c:v>10.7724137931034</c:v>
                </c:pt>
                <c:pt idx="11">
                  <c:v>10.7284482758621</c:v>
                </c:pt>
                <c:pt idx="12">
                  <c:v>10.6991379310345</c:v>
                </c:pt>
                <c:pt idx="13">
                  <c:v>10.6551724137931</c:v>
                </c:pt>
                <c:pt idx="14">
                  <c:v>10.6258620689655</c:v>
                </c:pt>
                <c:pt idx="15">
                  <c:v>10.5818965517241</c:v>
                </c:pt>
                <c:pt idx="16">
                  <c:v>10.5379310344828</c:v>
                </c:pt>
                <c:pt idx="17">
                  <c:v>10.5086206896552</c:v>
                </c:pt>
                <c:pt idx="18">
                  <c:v>10.4646551724138</c:v>
                </c:pt>
                <c:pt idx="19">
                  <c:v>10.4206896551724</c:v>
                </c:pt>
                <c:pt idx="20">
                  <c:v>10.376724137931</c:v>
                </c:pt>
                <c:pt idx="21">
                  <c:v>10.3327586206897</c:v>
                </c:pt>
                <c:pt idx="22">
                  <c:v>10.2887931034483</c:v>
                </c:pt>
                <c:pt idx="23">
                  <c:v>10.2448275862069</c:v>
                </c:pt>
                <c:pt idx="24">
                  <c:v>10.2008620689655</c:v>
                </c:pt>
                <c:pt idx="25">
                  <c:v>10.1568965517241</c:v>
                </c:pt>
                <c:pt idx="26">
                  <c:v>10.1129310344828</c:v>
                </c:pt>
                <c:pt idx="27">
                  <c:v>10.0689655172414</c:v>
                </c:pt>
                <c:pt idx="28">
                  <c:v>10.025</c:v>
                </c:pt>
                <c:pt idx="29">
                  <c:v>9.96637931034483</c:v>
                </c:pt>
                <c:pt idx="30">
                  <c:v>9.92241379310345</c:v>
                </c:pt>
                <c:pt idx="31">
                  <c:v>9.87844827586207</c:v>
                </c:pt>
                <c:pt idx="32">
                  <c:v>9.83448275862069</c:v>
                </c:pt>
                <c:pt idx="33">
                  <c:v>9.79051724137931</c:v>
                </c:pt>
                <c:pt idx="34">
                  <c:v>9.73189655172414</c:v>
                </c:pt>
                <c:pt idx="35">
                  <c:v>9.68793103448276</c:v>
                </c:pt>
                <c:pt idx="36">
                  <c:v>9.62931034482759</c:v>
                </c:pt>
                <c:pt idx="37">
                  <c:v>9.58534482758621</c:v>
                </c:pt>
                <c:pt idx="38">
                  <c:v>9.54137931034483</c:v>
                </c:pt>
                <c:pt idx="39">
                  <c:v>9.48275862068966</c:v>
                </c:pt>
                <c:pt idx="40">
                  <c:v>9.42413793103448</c:v>
                </c:pt>
                <c:pt idx="41">
                  <c:v>9.3801724137931</c:v>
                </c:pt>
                <c:pt idx="42">
                  <c:v>9.32155172413793</c:v>
                </c:pt>
                <c:pt idx="43">
                  <c:v>9.26293103448276</c:v>
                </c:pt>
                <c:pt idx="44">
                  <c:v>9.20431034482759</c:v>
                </c:pt>
                <c:pt idx="45">
                  <c:v>9.14568965517242</c:v>
                </c:pt>
                <c:pt idx="46">
                  <c:v>9.08706896551724</c:v>
                </c:pt>
                <c:pt idx="47">
                  <c:v>9.02844827586207</c:v>
                </c:pt>
                <c:pt idx="48">
                  <c:v>8.9551724137931</c:v>
                </c:pt>
                <c:pt idx="49">
                  <c:v>8.89655172413793</c:v>
                </c:pt>
                <c:pt idx="50">
                  <c:v>8.83793103448276</c:v>
                </c:pt>
                <c:pt idx="51">
                  <c:v>8.76465517241379</c:v>
                </c:pt>
                <c:pt idx="52">
                  <c:v>8.70603448275862</c:v>
                </c:pt>
                <c:pt idx="53">
                  <c:v>8.63275862068966</c:v>
                </c:pt>
                <c:pt idx="54">
                  <c:v>8.57413793103448</c:v>
                </c:pt>
                <c:pt idx="55">
                  <c:v>8.50086206896552</c:v>
                </c:pt>
                <c:pt idx="56">
                  <c:v>8.42758620689655</c:v>
                </c:pt>
                <c:pt idx="57">
                  <c:v>8.35431034482759</c:v>
                </c:pt>
                <c:pt idx="58">
                  <c:v>8.28103448275862</c:v>
                </c:pt>
                <c:pt idx="59">
                  <c:v>8.20775862068966</c:v>
                </c:pt>
                <c:pt idx="60">
                  <c:v>8.13448275862069</c:v>
                </c:pt>
                <c:pt idx="61">
                  <c:v>8.04655172413793</c:v>
                </c:pt>
                <c:pt idx="62">
                  <c:v>7.97327586206897</c:v>
                </c:pt>
                <c:pt idx="63">
                  <c:v>7.88534482758621</c:v>
                </c:pt>
                <c:pt idx="64">
                  <c:v>7.81206896551724</c:v>
                </c:pt>
                <c:pt idx="65">
                  <c:v>7.72413793103448</c:v>
                </c:pt>
                <c:pt idx="66">
                  <c:v>7.63620689655172</c:v>
                </c:pt>
                <c:pt idx="67">
                  <c:v>7.54827586206897</c:v>
                </c:pt>
                <c:pt idx="68">
                  <c:v>7.46034482758621</c:v>
                </c:pt>
                <c:pt idx="69">
                  <c:v>7.35775862068966</c:v>
                </c:pt>
                <c:pt idx="70">
                  <c:v>7.2698275862069</c:v>
                </c:pt>
                <c:pt idx="71">
                  <c:v>7.18189655172414</c:v>
                </c:pt>
                <c:pt idx="72">
                  <c:v>7.07931034482759</c:v>
                </c:pt>
                <c:pt idx="73">
                  <c:v>6.99137931034483</c:v>
                </c:pt>
                <c:pt idx="74">
                  <c:v>6.88879310344828</c:v>
                </c:pt>
                <c:pt idx="75">
                  <c:v>6.78620689655172</c:v>
                </c:pt>
                <c:pt idx="76">
                  <c:v>6.69827586206897</c:v>
                </c:pt>
                <c:pt idx="77">
                  <c:v>6.59568965517241</c:v>
                </c:pt>
                <c:pt idx="78">
                  <c:v>6.49310344827586</c:v>
                </c:pt>
                <c:pt idx="79">
                  <c:v>6.4051724137931</c:v>
                </c:pt>
                <c:pt idx="80">
                  <c:v>6.30258620689655</c:v>
                </c:pt>
                <c:pt idx="81">
                  <c:v>6.2</c:v>
                </c:pt>
                <c:pt idx="82">
                  <c:v>6.11206896551724</c:v>
                </c:pt>
                <c:pt idx="83">
                  <c:v>6.00948275862069</c:v>
                </c:pt>
                <c:pt idx="84">
                  <c:v>5.90689655172414</c:v>
                </c:pt>
                <c:pt idx="85">
                  <c:v>5.81896551724138</c:v>
                </c:pt>
                <c:pt idx="86">
                  <c:v>5.71637931034483</c:v>
                </c:pt>
                <c:pt idx="87">
                  <c:v>5.62844827586207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 25'!$H$4:$H$4</c:f>
              <c:strCache>
                <c:ptCount val="1"/>
                <c:pt idx="0">
                  <c:v>Existing Trendline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numFmt formatCode="0.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'Mar 25'!$H$5:$H$92</c:f>
              <c:numCache>
                <c:formatCode>General</c:formatCode>
                <c:ptCount val="88"/>
                <c:pt idx="0">
                  <c:v>11.5250405639272</c:v>
                </c:pt>
                <c:pt idx="1">
                  <c:v>11.4903708227641</c:v>
                </c:pt>
                <c:pt idx="2">
                  <c:v>11.4549007627285</c:v>
                </c:pt>
                <c:pt idx="3">
                  <c:v>11.4186303838206</c:v>
                </c:pt>
                <c:pt idx="4">
                  <c:v>11.3815596860403</c:v>
                </c:pt>
                <c:pt idx="5">
                  <c:v>11.3436886693876</c:v>
                </c:pt>
                <c:pt idx="6">
                  <c:v>11.3050173338626</c:v>
                </c:pt>
                <c:pt idx="7">
                  <c:v>11.2655456794651</c:v>
                </c:pt>
                <c:pt idx="8">
                  <c:v>11.2252737061953</c:v>
                </c:pt>
                <c:pt idx="9">
                  <c:v>11.1842014140531</c:v>
                </c:pt>
                <c:pt idx="10">
                  <c:v>11.1423288030385</c:v>
                </c:pt>
                <c:pt idx="11">
                  <c:v>11.0996558731516</c:v>
                </c:pt>
                <c:pt idx="12">
                  <c:v>11.0561826243922</c:v>
                </c:pt>
                <c:pt idx="13">
                  <c:v>11.0119090567605</c:v>
                </c:pt>
                <c:pt idx="14">
                  <c:v>10.9668351702564</c:v>
                </c:pt>
                <c:pt idx="15">
                  <c:v>10.92096096488</c:v>
                </c:pt>
                <c:pt idx="16">
                  <c:v>10.8742864406311</c:v>
                </c:pt>
                <c:pt idx="17">
                  <c:v>10.8268115975099</c:v>
                </c:pt>
                <c:pt idx="18">
                  <c:v>10.7785364355162</c:v>
                </c:pt>
                <c:pt idx="19">
                  <c:v>10.7294609546502</c:v>
                </c:pt>
                <c:pt idx="20">
                  <c:v>10.6795851549119</c:v>
                </c:pt>
                <c:pt idx="21">
                  <c:v>10.6289090363011</c:v>
                </c:pt>
                <c:pt idx="22">
                  <c:v>10.577432598818</c:v>
                </c:pt>
                <c:pt idx="23">
                  <c:v>10.5251558424624</c:v>
                </c:pt>
                <c:pt idx="24">
                  <c:v>10.4720787672346</c:v>
                </c:pt>
                <c:pt idx="25">
                  <c:v>10.4182013731343</c:v>
                </c:pt>
                <c:pt idx="26">
                  <c:v>10.3635236601616</c:v>
                </c:pt>
                <c:pt idx="27">
                  <c:v>10.3080456283166</c:v>
                </c:pt>
                <c:pt idx="28">
                  <c:v>10.2517672775992</c:v>
                </c:pt>
                <c:pt idx="29">
                  <c:v>10.1946886080094</c:v>
                </c:pt>
                <c:pt idx="30">
                  <c:v>10.1368096195472</c:v>
                </c:pt>
                <c:pt idx="31">
                  <c:v>10.0781303122126</c:v>
                </c:pt>
                <c:pt idx="32">
                  <c:v>10.0186506860057</c:v>
                </c:pt>
                <c:pt idx="33">
                  <c:v>9.95837074092637</c:v>
                </c:pt>
                <c:pt idx="34">
                  <c:v>9.89729047697467</c:v>
                </c:pt>
                <c:pt idx="35">
                  <c:v>9.83540989415059</c:v>
                </c:pt>
                <c:pt idx="36">
                  <c:v>9.77272899245413</c:v>
                </c:pt>
                <c:pt idx="37">
                  <c:v>9.7092477718853</c:v>
                </c:pt>
                <c:pt idx="38">
                  <c:v>9.64496623244408</c:v>
                </c:pt>
                <c:pt idx="39">
                  <c:v>9.57988437413048</c:v>
                </c:pt>
                <c:pt idx="40">
                  <c:v>9.5140021969445</c:v>
                </c:pt>
                <c:pt idx="41">
                  <c:v>9.44731970088614</c:v>
                </c:pt>
                <c:pt idx="42">
                  <c:v>9.37983688595541</c:v>
                </c:pt>
                <c:pt idx="43">
                  <c:v>9.31155375215229</c:v>
                </c:pt>
                <c:pt idx="44">
                  <c:v>9.24247029947679</c:v>
                </c:pt>
                <c:pt idx="45">
                  <c:v>9.17258652792891</c:v>
                </c:pt>
                <c:pt idx="46">
                  <c:v>9.10190243750865</c:v>
                </c:pt>
                <c:pt idx="47">
                  <c:v>9.03041802821602</c:v>
                </c:pt>
                <c:pt idx="48">
                  <c:v>8.958133300051</c:v>
                </c:pt>
                <c:pt idx="49">
                  <c:v>8.8850482530136</c:v>
                </c:pt>
                <c:pt idx="50">
                  <c:v>8.81116288710382</c:v>
                </c:pt>
                <c:pt idx="51">
                  <c:v>8.73647720232166</c:v>
                </c:pt>
                <c:pt idx="52">
                  <c:v>8.66099119866713</c:v>
                </c:pt>
                <c:pt idx="53">
                  <c:v>8.58470487614021</c:v>
                </c:pt>
                <c:pt idx="54">
                  <c:v>8.50761823474091</c:v>
                </c:pt>
                <c:pt idx="55">
                  <c:v>8.42973127446923</c:v>
                </c:pt>
                <c:pt idx="56">
                  <c:v>8.35104399532517</c:v>
                </c:pt>
                <c:pt idx="57">
                  <c:v>8.27155639730874</c:v>
                </c:pt>
                <c:pt idx="58">
                  <c:v>8.19126848041992</c:v>
                </c:pt>
                <c:pt idx="59">
                  <c:v>8.11018024465872</c:v>
                </c:pt>
                <c:pt idx="60">
                  <c:v>8.02829169002514</c:v>
                </c:pt>
                <c:pt idx="61">
                  <c:v>7.94560281651918</c:v>
                </c:pt>
                <c:pt idx="62">
                  <c:v>7.86211362414085</c:v>
                </c:pt>
                <c:pt idx="63">
                  <c:v>7.77782411289013</c:v>
                </c:pt>
                <c:pt idx="64">
                  <c:v>7.69273428276703</c:v>
                </c:pt>
                <c:pt idx="65">
                  <c:v>7.60684413377155</c:v>
                </c:pt>
                <c:pt idx="66">
                  <c:v>7.52015366590369</c:v>
                </c:pt>
                <c:pt idx="67">
                  <c:v>7.43266287916346</c:v>
                </c:pt>
                <c:pt idx="68">
                  <c:v>7.34437177355084</c:v>
                </c:pt>
                <c:pt idx="69">
                  <c:v>7.25528034906584</c:v>
                </c:pt>
                <c:pt idx="70">
                  <c:v>7.16538860570846</c:v>
                </c:pt>
                <c:pt idx="71">
                  <c:v>7.0746965434787</c:v>
                </c:pt>
                <c:pt idx="72">
                  <c:v>6.98320416237657</c:v>
                </c:pt>
                <c:pt idx="73">
                  <c:v>6.89091146240205</c:v>
                </c:pt>
                <c:pt idx="74">
                  <c:v>6.79781844355515</c:v>
                </c:pt>
                <c:pt idx="75">
                  <c:v>6.70392510583587</c:v>
                </c:pt>
                <c:pt idx="76">
                  <c:v>6.60923144924421</c:v>
                </c:pt>
                <c:pt idx="77">
                  <c:v>6.51373747378018</c:v>
                </c:pt>
                <c:pt idx="78">
                  <c:v>6.41744317944376</c:v>
                </c:pt>
                <c:pt idx="79">
                  <c:v>6.32034856623496</c:v>
                </c:pt>
                <c:pt idx="80">
                  <c:v>6.22245363415378</c:v>
                </c:pt>
                <c:pt idx="81">
                  <c:v>6.12375838320022</c:v>
                </c:pt>
                <c:pt idx="82">
                  <c:v>6.02426281337429</c:v>
                </c:pt>
                <c:pt idx="83">
                  <c:v>5.92396692467597</c:v>
                </c:pt>
                <c:pt idx="84">
                  <c:v>5.82287071710527</c:v>
                </c:pt>
                <c:pt idx="85">
                  <c:v>5.72097419066219</c:v>
                </c:pt>
                <c:pt idx="86">
                  <c:v>5.61827734534673</c:v>
                </c:pt>
                <c:pt idx="87">
                  <c:v>5.5147801811589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 25'!$I$4:$I$4</c:f>
              <c:strCache>
                <c:ptCount val="1"/>
                <c:pt idx="0">
                  <c:v>Curve 7</c:v>
                </c:pt>
              </c:strCache>
            </c:strRef>
          </c:tx>
          <c:spPr>
            <a:solidFill>
              <a:srgbClr val="ffd320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'Mar 25'!$I$5:$I$92</c:f>
              <c:numCache>
                <c:formatCode>General</c:formatCode>
                <c:ptCount val="88"/>
                <c:pt idx="0">
                  <c:v>11.3</c:v>
                </c:pt>
                <c:pt idx="1">
                  <c:v>11.3</c:v>
                </c:pt>
                <c:pt idx="2">
                  <c:v>11.2</c:v>
                </c:pt>
                <c:pt idx="3">
                  <c:v>11.2</c:v>
                </c:pt>
                <c:pt idx="4">
                  <c:v>11.2</c:v>
                </c:pt>
                <c:pt idx="5">
                  <c:v>11.1</c:v>
                </c:pt>
                <c:pt idx="6">
                  <c:v>11.1</c:v>
                </c:pt>
                <c:pt idx="7">
                  <c:v>11.1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10.9</c:v>
                </c:pt>
                <c:pt idx="12">
                  <c:v>10.9</c:v>
                </c:pt>
                <c:pt idx="13">
                  <c:v>10.9</c:v>
                </c:pt>
                <c:pt idx="14">
                  <c:v>10.8</c:v>
                </c:pt>
                <c:pt idx="15">
                  <c:v>10.8</c:v>
                </c:pt>
                <c:pt idx="16">
                  <c:v>10.7</c:v>
                </c:pt>
                <c:pt idx="17">
                  <c:v>10.7</c:v>
                </c:pt>
                <c:pt idx="18">
                  <c:v>10.7</c:v>
                </c:pt>
                <c:pt idx="19">
                  <c:v>10.6</c:v>
                </c:pt>
                <c:pt idx="20">
                  <c:v>10.6</c:v>
                </c:pt>
                <c:pt idx="21">
                  <c:v>10.5</c:v>
                </c:pt>
                <c:pt idx="22">
                  <c:v>10.5</c:v>
                </c:pt>
                <c:pt idx="23">
                  <c:v>10.4</c:v>
                </c:pt>
                <c:pt idx="24">
                  <c:v>10.4</c:v>
                </c:pt>
                <c:pt idx="25">
                  <c:v>10.3</c:v>
                </c:pt>
                <c:pt idx="26">
                  <c:v>10.3</c:v>
                </c:pt>
                <c:pt idx="27">
                  <c:v>10.2</c:v>
                </c:pt>
                <c:pt idx="28">
                  <c:v>10.2</c:v>
                </c:pt>
                <c:pt idx="29">
                  <c:v>10.1</c:v>
                </c:pt>
                <c:pt idx="30">
                  <c:v>10.1</c:v>
                </c:pt>
                <c:pt idx="31">
                  <c:v>10</c:v>
                </c:pt>
                <c:pt idx="32">
                  <c:v>9.9</c:v>
                </c:pt>
                <c:pt idx="33">
                  <c:v>9.9</c:v>
                </c:pt>
                <c:pt idx="34">
                  <c:v>9.8</c:v>
                </c:pt>
                <c:pt idx="35">
                  <c:v>9.8</c:v>
                </c:pt>
                <c:pt idx="36">
                  <c:v>9.7</c:v>
                </c:pt>
                <c:pt idx="37">
                  <c:v>9.6</c:v>
                </c:pt>
                <c:pt idx="38">
                  <c:v>9.6</c:v>
                </c:pt>
                <c:pt idx="39">
                  <c:v>9.5</c:v>
                </c:pt>
                <c:pt idx="40">
                  <c:v>9.4</c:v>
                </c:pt>
                <c:pt idx="41">
                  <c:v>9.4</c:v>
                </c:pt>
                <c:pt idx="42">
                  <c:v>9.3</c:v>
                </c:pt>
                <c:pt idx="43">
                  <c:v>9.2</c:v>
                </c:pt>
                <c:pt idx="44">
                  <c:v>9.2</c:v>
                </c:pt>
                <c:pt idx="45">
                  <c:v>9.1</c:v>
                </c:pt>
                <c:pt idx="46">
                  <c:v>9</c:v>
                </c:pt>
                <c:pt idx="47">
                  <c:v>9</c:v>
                </c:pt>
                <c:pt idx="48">
                  <c:v>8.9</c:v>
                </c:pt>
                <c:pt idx="49">
                  <c:v>8.8</c:v>
                </c:pt>
                <c:pt idx="50">
                  <c:v>8.8</c:v>
                </c:pt>
                <c:pt idx="51">
                  <c:v>8.7</c:v>
                </c:pt>
                <c:pt idx="52">
                  <c:v>8.6</c:v>
                </c:pt>
                <c:pt idx="53">
                  <c:v>8.5</c:v>
                </c:pt>
                <c:pt idx="54">
                  <c:v>8.5</c:v>
                </c:pt>
                <c:pt idx="55">
                  <c:v>8.4</c:v>
                </c:pt>
                <c:pt idx="56">
                  <c:v>8.3</c:v>
                </c:pt>
                <c:pt idx="57">
                  <c:v>8.2</c:v>
                </c:pt>
                <c:pt idx="58">
                  <c:v>8.2</c:v>
                </c:pt>
                <c:pt idx="59">
                  <c:v>8.1</c:v>
                </c:pt>
                <c:pt idx="60">
                  <c:v>8</c:v>
                </c:pt>
                <c:pt idx="61">
                  <c:v>7.9</c:v>
                </c:pt>
                <c:pt idx="62">
                  <c:v>7.8</c:v>
                </c:pt>
                <c:pt idx="63">
                  <c:v>7.7</c:v>
                </c:pt>
                <c:pt idx="64">
                  <c:v>7.6</c:v>
                </c:pt>
                <c:pt idx="65">
                  <c:v>7.5</c:v>
                </c:pt>
                <c:pt idx="66">
                  <c:v>7.4</c:v>
                </c:pt>
                <c:pt idx="67">
                  <c:v>7.3</c:v>
                </c:pt>
                <c:pt idx="68">
                  <c:v>7.2</c:v>
                </c:pt>
                <c:pt idx="69">
                  <c:v>7.1</c:v>
                </c:pt>
                <c:pt idx="70">
                  <c:v>7</c:v>
                </c:pt>
                <c:pt idx="71">
                  <c:v>6.9</c:v>
                </c:pt>
                <c:pt idx="72">
                  <c:v>6.8</c:v>
                </c:pt>
                <c:pt idx="73">
                  <c:v>6.7</c:v>
                </c:pt>
                <c:pt idx="74">
                  <c:v>6.6</c:v>
                </c:pt>
                <c:pt idx="75">
                  <c:v>6.5</c:v>
                </c:pt>
                <c:pt idx="76">
                  <c:v>6.4</c:v>
                </c:pt>
                <c:pt idx="77">
                  <c:v>6.3</c:v>
                </c:pt>
                <c:pt idx="78">
                  <c:v>6.2</c:v>
                </c:pt>
                <c:pt idx="79">
                  <c:v>6</c:v>
                </c:pt>
                <c:pt idx="80">
                  <c:v>5.9</c:v>
                </c:pt>
                <c:pt idx="81">
                  <c:v>5.8</c:v>
                </c:pt>
                <c:pt idx="82">
                  <c:v>5.7</c:v>
                </c:pt>
                <c:pt idx="83">
                  <c:v>5.6</c:v>
                </c:pt>
                <c:pt idx="84">
                  <c:v>5.5</c:v>
                </c:pt>
                <c:pt idx="85">
                  <c:v>5.4</c:v>
                </c:pt>
                <c:pt idx="86">
                  <c:v>5.3</c:v>
                </c:pt>
                <c:pt idx="87">
                  <c:v>5.2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'Mar 25'!$J$4:$J$4</c:f>
              <c:strCache>
                <c:ptCount val="1"/>
                <c:pt idx="0">
                  <c:v>Curve 8</c:v>
                </c:pt>
              </c:strCache>
            </c:strRef>
          </c:tx>
          <c:spPr>
            <a:solidFill>
              <a:srgbClr val="579d1c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579d1c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'Mar 25'!$J$5:$J$92</c:f>
              <c:numCache>
                <c:formatCode>General</c:formatCode>
                <c:ptCount val="88"/>
                <c:pt idx="0">
                  <c:v>11.9</c:v>
                </c:pt>
                <c:pt idx="1">
                  <c:v>11.9</c:v>
                </c:pt>
                <c:pt idx="2">
                  <c:v>11.8</c:v>
                </c:pt>
                <c:pt idx="3">
                  <c:v>11.8</c:v>
                </c:pt>
                <c:pt idx="4">
                  <c:v>11.7</c:v>
                </c:pt>
                <c:pt idx="5">
                  <c:v>11.7</c:v>
                </c:pt>
                <c:pt idx="6">
                  <c:v>11.6</c:v>
                </c:pt>
                <c:pt idx="7">
                  <c:v>11.6</c:v>
                </c:pt>
                <c:pt idx="8">
                  <c:v>11.6</c:v>
                </c:pt>
                <c:pt idx="9">
                  <c:v>11.5</c:v>
                </c:pt>
                <c:pt idx="10">
                  <c:v>11.5</c:v>
                </c:pt>
                <c:pt idx="11">
                  <c:v>11.4</c:v>
                </c:pt>
                <c:pt idx="12">
                  <c:v>11.4</c:v>
                </c:pt>
                <c:pt idx="13">
                  <c:v>11.4</c:v>
                </c:pt>
                <c:pt idx="14">
                  <c:v>11.3</c:v>
                </c:pt>
                <c:pt idx="15">
                  <c:v>11.3</c:v>
                </c:pt>
                <c:pt idx="16">
                  <c:v>11.2</c:v>
                </c:pt>
                <c:pt idx="17">
                  <c:v>11.2</c:v>
                </c:pt>
                <c:pt idx="18">
                  <c:v>11.2</c:v>
                </c:pt>
                <c:pt idx="19">
                  <c:v>11.1</c:v>
                </c:pt>
                <c:pt idx="20">
                  <c:v>11.1</c:v>
                </c:pt>
                <c:pt idx="21">
                  <c:v>11</c:v>
                </c:pt>
                <c:pt idx="22">
                  <c:v>11</c:v>
                </c:pt>
                <c:pt idx="23">
                  <c:v>10.9</c:v>
                </c:pt>
                <c:pt idx="24">
                  <c:v>10.9</c:v>
                </c:pt>
                <c:pt idx="25">
                  <c:v>10.8</c:v>
                </c:pt>
                <c:pt idx="26">
                  <c:v>10.8</c:v>
                </c:pt>
                <c:pt idx="27">
                  <c:v>10.7</c:v>
                </c:pt>
                <c:pt idx="28">
                  <c:v>10.7</c:v>
                </c:pt>
                <c:pt idx="29">
                  <c:v>10.6</c:v>
                </c:pt>
                <c:pt idx="30">
                  <c:v>10.6</c:v>
                </c:pt>
                <c:pt idx="31">
                  <c:v>10.5</c:v>
                </c:pt>
                <c:pt idx="32">
                  <c:v>10.4</c:v>
                </c:pt>
                <c:pt idx="33">
                  <c:v>10.4</c:v>
                </c:pt>
                <c:pt idx="34">
                  <c:v>10.3</c:v>
                </c:pt>
                <c:pt idx="35">
                  <c:v>10.3</c:v>
                </c:pt>
                <c:pt idx="36">
                  <c:v>10.2</c:v>
                </c:pt>
                <c:pt idx="37">
                  <c:v>10.1</c:v>
                </c:pt>
                <c:pt idx="38">
                  <c:v>10.1</c:v>
                </c:pt>
                <c:pt idx="39">
                  <c:v>10</c:v>
                </c:pt>
                <c:pt idx="40">
                  <c:v>9.9</c:v>
                </c:pt>
                <c:pt idx="41">
                  <c:v>9.9</c:v>
                </c:pt>
                <c:pt idx="42">
                  <c:v>9.8</c:v>
                </c:pt>
                <c:pt idx="43">
                  <c:v>9.7</c:v>
                </c:pt>
                <c:pt idx="44">
                  <c:v>9.7</c:v>
                </c:pt>
                <c:pt idx="45">
                  <c:v>9.6</c:v>
                </c:pt>
                <c:pt idx="46">
                  <c:v>9.5</c:v>
                </c:pt>
                <c:pt idx="47">
                  <c:v>9.5</c:v>
                </c:pt>
                <c:pt idx="48">
                  <c:v>9.4</c:v>
                </c:pt>
                <c:pt idx="49">
                  <c:v>9.3</c:v>
                </c:pt>
                <c:pt idx="50">
                  <c:v>9.2</c:v>
                </c:pt>
                <c:pt idx="51">
                  <c:v>9.2</c:v>
                </c:pt>
                <c:pt idx="52">
                  <c:v>9.1</c:v>
                </c:pt>
                <c:pt idx="53">
                  <c:v>9</c:v>
                </c:pt>
                <c:pt idx="54">
                  <c:v>8.9</c:v>
                </c:pt>
                <c:pt idx="55">
                  <c:v>8.8</c:v>
                </c:pt>
                <c:pt idx="56">
                  <c:v>8.8</c:v>
                </c:pt>
                <c:pt idx="57">
                  <c:v>8.7</c:v>
                </c:pt>
                <c:pt idx="58">
                  <c:v>8.6</c:v>
                </c:pt>
                <c:pt idx="59">
                  <c:v>8.5</c:v>
                </c:pt>
                <c:pt idx="60">
                  <c:v>8.4</c:v>
                </c:pt>
                <c:pt idx="61">
                  <c:v>8.3</c:v>
                </c:pt>
                <c:pt idx="62">
                  <c:v>8.2</c:v>
                </c:pt>
                <c:pt idx="63">
                  <c:v>8.1</c:v>
                </c:pt>
                <c:pt idx="64">
                  <c:v>8</c:v>
                </c:pt>
                <c:pt idx="65">
                  <c:v>7.9</c:v>
                </c:pt>
                <c:pt idx="66">
                  <c:v>7.8</c:v>
                </c:pt>
                <c:pt idx="67">
                  <c:v>7.7</c:v>
                </c:pt>
                <c:pt idx="68">
                  <c:v>7.6</c:v>
                </c:pt>
                <c:pt idx="69">
                  <c:v>7.5</c:v>
                </c:pt>
                <c:pt idx="70">
                  <c:v>7.4</c:v>
                </c:pt>
                <c:pt idx="71">
                  <c:v>7.3</c:v>
                </c:pt>
                <c:pt idx="72">
                  <c:v>7.2</c:v>
                </c:pt>
                <c:pt idx="73">
                  <c:v>7.1</c:v>
                </c:pt>
                <c:pt idx="74">
                  <c:v>7</c:v>
                </c:pt>
                <c:pt idx="75">
                  <c:v>6.9</c:v>
                </c:pt>
                <c:pt idx="76">
                  <c:v>6.8</c:v>
                </c:pt>
                <c:pt idx="77">
                  <c:v>6.6</c:v>
                </c:pt>
                <c:pt idx="78">
                  <c:v>6.5</c:v>
                </c:pt>
                <c:pt idx="79">
                  <c:v>6.4</c:v>
                </c:pt>
                <c:pt idx="80">
                  <c:v>6.3</c:v>
                </c:pt>
                <c:pt idx="81">
                  <c:v>6.2</c:v>
                </c:pt>
                <c:pt idx="82">
                  <c:v>6.1</c:v>
                </c:pt>
                <c:pt idx="83">
                  <c:v>6</c:v>
                </c:pt>
                <c:pt idx="84">
                  <c:v>5.8</c:v>
                </c:pt>
                <c:pt idx="85">
                  <c:v>5.7</c:v>
                </c:pt>
                <c:pt idx="86">
                  <c:v>5.6</c:v>
                </c:pt>
                <c:pt idx="87">
                  <c:v>5.5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28296522"/>
        <c:axId val="3178848"/>
      </c:lineChart>
      <c:catAx>
        <c:axId val="2829652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178848"/>
        <c:crosses val="autoZero"/>
        <c:auto val="1"/>
        <c:lblAlgn val="ctr"/>
        <c:lblOffset val="100"/>
      </c:catAx>
      <c:valAx>
        <c:axId val="317884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8296522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emf"/><Relationship Id="rId2" Type="http://schemas.openxmlformats.org/officeDocument/2006/relationships/chart" Target="../charts/chart5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15840</xdr:colOff>
      <xdr:row>94</xdr:row>
      <xdr:rowOff>7200</xdr:rowOff>
    </xdr:from>
    <xdr:to>
      <xdr:col>8</xdr:col>
      <xdr:colOff>120600</xdr:colOff>
      <xdr:row>95</xdr:row>
      <xdr:rowOff>77760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15840" y="15850800"/>
          <a:ext cx="4395240" cy="23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71280</xdr:colOff>
      <xdr:row>0</xdr:row>
      <xdr:rowOff>6120</xdr:rowOff>
    </xdr:from>
    <xdr:to>
      <xdr:col>21</xdr:col>
      <xdr:colOff>511560</xdr:colOff>
      <xdr:row>93</xdr:row>
      <xdr:rowOff>1080</xdr:rowOff>
    </xdr:to>
    <xdr:graphicFrame>
      <xdr:nvGraphicFramePr>
        <xdr:cNvPr id="1" name=""/>
        <xdr:cNvGraphicFramePr/>
      </xdr:nvGraphicFramePr>
      <xdr:xfrm>
        <a:off x="5584680" y="6120"/>
        <a:ext cx="7353000" cy="15676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9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5.28"/>
    <col collapsed="false" customWidth="true" hidden="false" outlineLevel="0" max="3" min="3" style="0" width="7.92"/>
    <col collapsed="false" customWidth="true" hidden="false" outlineLevel="0" max="4" min="4" style="0" width="5.55"/>
    <col collapsed="false" customWidth="true" hidden="false" outlineLevel="0" max="5" min="5" style="0" width="6.53"/>
    <col collapsed="false" customWidth="true" hidden="false" outlineLevel="0" max="6" min="6" style="0" width="7.49"/>
    <col collapsed="false" customWidth="true" hidden="false" outlineLevel="0" max="7" min="7" style="1" width="8.06"/>
    <col collapsed="false" customWidth="true" hidden="false" outlineLevel="0" max="8" min="8" style="1" width="8.47"/>
    <col collapsed="false" customWidth="true" hidden="false" outlineLevel="0" max="10" min="9" style="0" width="8.67"/>
    <col collapsed="false" customWidth="true" hidden="true" outlineLevel="0" max="11" min="11" style="0" width="8.67"/>
    <col collapsed="false" customWidth="false" hidden="true" outlineLevel="0" max="12" min="12" style="1" width="11.52"/>
    <col collapsed="false" customWidth="false" hidden="false" outlineLevel="0" max="13" min="13" style="1" width="11.52"/>
    <col collapsed="false" customWidth="false" hidden="false" outlineLevel="0" max="14" min="14" style="0" width="11.52"/>
    <col collapsed="false" customWidth="true" hidden="false" outlineLevel="0" max="16" min="15" style="0" width="8.67"/>
    <col collapsed="false" customWidth="false" hidden="false" outlineLevel="0" max="1025" min="17" style="0" width="11.52"/>
  </cols>
  <sheetData>
    <row r="1" s="5" customFormat="true" ht="23.85" hidden="false" customHeight="false" outlineLevel="0" collapsed="false">
      <c r="A1" s="2" t="s">
        <v>0</v>
      </c>
      <c r="B1" s="3" t="n">
        <v>38</v>
      </c>
      <c r="C1" s="2" t="s">
        <v>1</v>
      </c>
      <c r="D1" s="3" t="n">
        <v>85</v>
      </c>
      <c r="E1" s="2" t="s">
        <v>2</v>
      </c>
      <c r="F1" s="3" t="n">
        <v>5.8</v>
      </c>
      <c r="G1" s="4"/>
      <c r="H1" s="0"/>
      <c r="I1" s="0"/>
      <c r="J1" s="0"/>
      <c r="K1" s="4" t="s">
        <v>3</v>
      </c>
      <c r="L1" s="4" t="n">
        <f aca="false">AVERAGE(L5:L92)</f>
        <v>-0.0955451612588222</v>
      </c>
      <c r="M1" s="4"/>
      <c r="O1" s="0"/>
      <c r="P1" s="0"/>
    </row>
    <row r="4" customFormat="false" ht="35.05" hidden="false" customHeight="false" outlineLevel="0" collapsed="false">
      <c r="A4" s="6"/>
      <c r="B4" s="6" t="s">
        <v>4</v>
      </c>
      <c r="C4" s="6" t="s">
        <v>5</v>
      </c>
      <c r="D4" s="7" t="s">
        <v>6</v>
      </c>
      <c r="E4" s="6" t="s">
        <v>7</v>
      </c>
      <c r="F4" s="8" t="s">
        <v>8</v>
      </c>
      <c r="G4" s="9" t="s">
        <v>9</v>
      </c>
      <c r="H4" s="4" t="s">
        <v>10</v>
      </c>
      <c r="I4" s="0" t="s">
        <v>11</v>
      </c>
      <c r="J4" s="0" t="s">
        <v>12</v>
      </c>
      <c r="K4" s="0" t="s">
        <v>13</v>
      </c>
      <c r="L4" s="10" t="s">
        <v>14</v>
      </c>
      <c r="M4" s="4"/>
    </row>
    <row r="5" customFormat="false" ht="12.8" hidden="false" customHeight="false" outlineLevel="0" collapsed="false">
      <c r="A5" s="0" t="n">
        <v>1</v>
      </c>
      <c r="B5" s="0" t="n">
        <f aca="false">$F$1</f>
        <v>5.8</v>
      </c>
      <c r="C5" s="0" t="n">
        <v>8.5</v>
      </c>
      <c r="D5" s="0" t="n">
        <f aca="false">($B$1)</f>
        <v>38</v>
      </c>
      <c r="E5" s="0" t="n">
        <f aca="false">(F5*(0.01*$D$1))</f>
        <v>35.105</v>
      </c>
      <c r="F5" s="0" t="n">
        <v>41.3</v>
      </c>
      <c r="G5" s="1" t="n">
        <f aca="false">((D5+E5-C5)/B5)</f>
        <v>11.1387931034483</v>
      </c>
      <c r="H5" s="1" t="n">
        <f aca="false">(-(0.00040015943619*((A5)^2))-(0.033469262854588*A5)+11.558909986218)</f>
        <v>11.5250405639272</v>
      </c>
      <c r="I5" s="0" t="n">
        <v>11.3</v>
      </c>
      <c r="J5" s="0" t="n">
        <v>11.9</v>
      </c>
      <c r="K5" s="0" t="n">
        <v>13</v>
      </c>
      <c r="L5" s="1" t="n">
        <f aca="false">G5-H5</f>
        <v>-0.386247460478948</v>
      </c>
    </row>
    <row r="6" customFormat="false" ht="12.8" hidden="false" customHeight="false" outlineLevel="0" collapsed="false">
      <c r="A6" s="0" t="n">
        <v>2</v>
      </c>
      <c r="B6" s="0" t="n">
        <f aca="false">$F$1</f>
        <v>5.8</v>
      </c>
      <c r="C6" s="0" t="n">
        <v>8.5</v>
      </c>
      <c r="D6" s="0" t="n">
        <f aca="false">($B$1)</f>
        <v>38</v>
      </c>
      <c r="E6" s="0" t="n">
        <f aca="false">(F6*(0.01*$D$1))</f>
        <v>34.935</v>
      </c>
      <c r="F6" s="0" t="n">
        <v>41.1</v>
      </c>
      <c r="G6" s="1" t="n">
        <f aca="false">((D6+E6-C6)/B6)</f>
        <v>11.1094827586207</v>
      </c>
      <c r="H6" s="1" t="n">
        <f aca="false">(-(0.00040015943619*((A6)^2))-(0.033469262854588*A6)+11.558909986218)</f>
        <v>11.4903708227641</v>
      </c>
      <c r="I6" s="0" t="n">
        <v>11.3</v>
      </c>
      <c r="J6" s="0" t="n">
        <v>11.9</v>
      </c>
      <c r="K6" s="0" t="n">
        <v>13</v>
      </c>
      <c r="L6" s="1" t="n">
        <f aca="false">G6-H6</f>
        <v>-0.380888064143374</v>
      </c>
    </row>
    <row r="7" customFormat="false" ht="12.8" hidden="false" customHeight="false" outlineLevel="0" collapsed="false">
      <c r="A7" s="0" t="n">
        <v>3</v>
      </c>
      <c r="B7" s="0" t="n">
        <f aca="false">$F$1</f>
        <v>5.8</v>
      </c>
      <c r="C7" s="0" t="n">
        <v>8.5</v>
      </c>
      <c r="D7" s="0" t="n">
        <f aca="false">($B$1)</f>
        <v>38</v>
      </c>
      <c r="E7" s="0" t="n">
        <f aca="false">(F7*(0.01*$D$1))</f>
        <v>34.68</v>
      </c>
      <c r="F7" s="0" t="n">
        <v>40.8</v>
      </c>
      <c r="G7" s="1" t="n">
        <f aca="false">((D7+E7-C7)/B7)</f>
        <v>11.0655172413793</v>
      </c>
      <c r="H7" s="1" t="n">
        <f aca="false">(-(0.00040015943619*((A7)^2))-(0.033469262854588*A7)+11.558909986218)</f>
        <v>11.4549007627285</v>
      </c>
      <c r="I7" s="0" t="n">
        <v>11.2</v>
      </c>
      <c r="J7" s="0" t="n">
        <v>11.8</v>
      </c>
      <c r="K7" s="0" t="n">
        <v>12.9</v>
      </c>
      <c r="L7" s="1" t="n">
        <f aca="false">G7-H7</f>
        <v>-0.389383521349215</v>
      </c>
    </row>
    <row r="8" customFormat="false" ht="12.8" hidden="false" customHeight="false" outlineLevel="0" collapsed="false">
      <c r="A8" s="0" t="n">
        <v>4</v>
      </c>
      <c r="B8" s="0" t="n">
        <f aca="false">$F$1</f>
        <v>5.8</v>
      </c>
      <c r="C8" s="0" t="n">
        <v>8.5</v>
      </c>
      <c r="D8" s="0" t="n">
        <f aca="false">($B$1)</f>
        <v>38</v>
      </c>
      <c r="E8" s="0" t="n">
        <f aca="false">(F8*(0.01*$D$1))</f>
        <v>34.51</v>
      </c>
      <c r="F8" s="0" t="n">
        <v>40.6</v>
      </c>
      <c r="G8" s="1" t="n">
        <f aca="false">((D8+E8-C8)/B8)</f>
        <v>11.0362068965517</v>
      </c>
      <c r="H8" s="1" t="n">
        <f aca="false">(-(0.00040015943619*((A8)^2))-(0.033469262854588*A8)+11.558909986218)</f>
        <v>11.4186303838206</v>
      </c>
      <c r="I8" s="0" t="n">
        <v>11.2</v>
      </c>
      <c r="J8" s="0" t="n">
        <v>11.8</v>
      </c>
      <c r="K8" s="0" t="n">
        <v>12.9</v>
      </c>
      <c r="L8" s="1" t="n">
        <f aca="false">G8-H8</f>
        <v>-0.382423487268884</v>
      </c>
    </row>
    <row r="9" customFormat="false" ht="12.8" hidden="false" customHeight="false" outlineLevel="0" collapsed="false">
      <c r="A9" s="0" t="n">
        <v>5</v>
      </c>
      <c r="B9" s="0" t="n">
        <f aca="false">$F$1</f>
        <v>5.8</v>
      </c>
      <c r="C9" s="0" t="n">
        <v>8.5</v>
      </c>
      <c r="D9" s="0" t="n">
        <f aca="false">($B$1)</f>
        <v>38</v>
      </c>
      <c r="E9" s="0" t="n">
        <f aca="false">(F9*(0.01*$D$1))</f>
        <v>34.255</v>
      </c>
      <c r="F9" s="0" t="n">
        <v>40.3</v>
      </c>
      <c r="G9" s="1" t="n">
        <f aca="false">((D9+E9-C9)/B9)</f>
        <v>10.9922413793103</v>
      </c>
      <c r="H9" s="1" t="n">
        <f aca="false">(-(0.00040015943619*((A9)^2))-(0.033469262854588*A9)+11.558909986218)</f>
        <v>11.3815596860403</v>
      </c>
      <c r="I9" s="0" t="n">
        <v>11.2</v>
      </c>
      <c r="J9" s="0" t="n">
        <v>11.7</v>
      </c>
      <c r="K9" s="0" t="n">
        <v>12.8</v>
      </c>
      <c r="L9" s="1" t="n">
        <f aca="false">G9-H9</f>
        <v>-0.389318306729965</v>
      </c>
    </row>
    <row r="10" customFormat="false" ht="12.8" hidden="false" customHeight="false" outlineLevel="0" collapsed="false">
      <c r="A10" s="0" t="n">
        <v>6</v>
      </c>
      <c r="B10" s="0" t="n">
        <f aca="false">$F$1</f>
        <v>5.8</v>
      </c>
      <c r="C10" s="0" t="n">
        <v>8.5</v>
      </c>
      <c r="D10" s="0" t="n">
        <f aca="false">($B$1)</f>
        <v>38</v>
      </c>
      <c r="E10" s="0" t="n">
        <f aca="false">(F10*(0.01*$D$1))</f>
        <v>34.085</v>
      </c>
      <c r="F10" s="0" t="n">
        <v>40.1</v>
      </c>
      <c r="G10" s="1" t="n">
        <f aca="false">((D10+E10-C10)/B10)</f>
        <v>10.9629310344828</v>
      </c>
      <c r="H10" s="1" t="n">
        <f aca="false">(-(0.00040015943619*((A10)^2))-(0.033469262854588*A10)+11.558909986218)</f>
        <v>11.3436886693876</v>
      </c>
      <c r="I10" s="0" t="n">
        <v>11.1</v>
      </c>
      <c r="J10" s="0" t="n">
        <v>11.7</v>
      </c>
      <c r="K10" s="0" t="n">
        <v>12.8</v>
      </c>
      <c r="L10" s="1" t="n">
        <f aca="false">G10-H10</f>
        <v>-0.380757634904871</v>
      </c>
    </row>
    <row r="11" customFormat="false" ht="12.8" hidden="false" customHeight="false" outlineLevel="0" collapsed="false">
      <c r="A11" s="0" t="n">
        <v>7</v>
      </c>
      <c r="B11" s="0" t="n">
        <f aca="false">$F$1</f>
        <v>5.8</v>
      </c>
      <c r="C11" s="0" t="n">
        <v>8.5</v>
      </c>
      <c r="D11" s="0" t="n">
        <f aca="false">($B$1)</f>
        <v>38</v>
      </c>
      <c r="E11" s="0" t="n">
        <f aca="false">(F11*(0.01*$D$1))</f>
        <v>33.83</v>
      </c>
      <c r="F11" s="0" t="n">
        <v>39.8</v>
      </c>
      <c r="G11" s="1" t="n">
        <f aca="false">((D11+E11-C11)/B11)</f>
        <v>10.9189655172414</v>
      </c>
      <c r="H11" s="1" t="n">
        <f aca="false">(-(0.00040015943619*((A11)^2))-(0.033469262854588*A11)+11.558909986218)</f>
        <v>11.3050173338626</v>
      </c>
      <c r="I11" s="0" t="n">
        <v>11.1</v>
      </c>
      <c r="J11" s="0" t="n">
        <v>11.6</v>
      </c>
      <c r="K11" s="0" t="n">
        <v>12.8</v>
      </c>
      <c r="L11" s="1" t="n">
        <f aca="false">G11-H11</f>
        <v>-0.386051816621196</v>
      </c>
    </row>
    <row r="12" customFormat="false" ht="12.8" hidden="false" customHeight="false" outlineLevel="0" collapsed="false">
      <c r="A12" s="0" t="n">
        <v>8</v>
      </c>
      <c r="B12" s="0" t="n">
        <f aca="false">$F$1</f>
        <v>5.8</v>
      </c>
      <c r="C12" s="0" t="n">
        <v>8.5</v>
      </c>
      <c r="D12" s="0" t="n">
        <f aca="false">($B$1)</f>
        <v>38</v>
      </c>
      <c r="E12" s="0" t="n">
        <f aca="false">(F12*(0.01*$D$1))</f>
        <v>33.575</v>
      </c>
      <c r="F12" s="0" t="n">
        <v>39.5</v>
      </c>
      <c r="G12" s="1" t="n">
        <f aca="false">((D12+E12-C12)/B12)</f>
        <v>10.875</v>
      </c>
      <c r="H12" s="1" t="n">
        <f aca="false">(-(0.00040015943619*((A12)^2))-(0.033469262854588*A12)+11.558909986218)</f>
        <v>11.2655456794651</v>
      </c>
      <c r="I12" s="0" t="n">
        <v>11.1</v>
      </c>
      <c r="J12" s="0" t="n">
        <v>11.6</v>
      </c>
      <c r="K12" s="0" t="n">
        <v>12.7</v>
      </c>
      <c r="L12" s="1" t="n">
        <f aca="false">G12-H12</f>
        <v>-0.390545679465138</v>
      </c>
    </row>
    <row r="13" customFormat="false" ht="12.8" hidden="false" customHeight="false" outlineLevel="0" collapsed="false">
      <c r="A13" s="0" t="n">
        <v>9</v>
      </c>
      <c r="B13" s="0" t="n">
        <f aca="false">$F$1</f>
        <v>5.8</v>
      </c>
      <c r="C13" s="0" t="n">
        <v>8.5</v>
      </c>
      <c r="D13" s="0" t="n">
        <f aca="false">($B$1)</f>
        <v>38</v>
      </c>
      <c r="E13" s="0" t="n">
        <f aca="false">(F13*(0.01*$D$1))</f>
        <v>33.405</v>
      </c>
      <c r="F13" s="0" t="n">
        <v>39.3</v>
      </c>
      <c r="G13" s="1" t="n">
        <f aca="false">((D13+E13-C13)/B13)</f>
        <v>10.8456896551724</v>
      </c>
      <c r="H13" s="1" t="n">
        <f aca="false">(-(0.00040015943619*((A13)^2))-(0.033469262854588*A13)+11.558909986218)</f>
        <v>11.2252737061953</v>
      </c>
      <c r="I13" s="0" t="n">
        <v>11</v>
      </c>
      <c r="J13" s="0" t="n">
        <v>11.6</v>
      </c>
      <c r="K13" s="0" t="n">
        <v>12.7</v>
      </c>
      <c r="L13" s="1" t="n">
        <f aca="false">G13-H13</f>
        <v>-0.379584051022903</v>
      </c>
    </row>
    <row r="14" customFormat="false" ht="12.8" hidden="false" customHeight="false" outlineLevel="0" collapsed="false">
      <c r="A14" s="0" t="n">
        <v>10</v>
      </c>
      <c r="B14" s="0" t="n">
        <f aca="false">$F$1</f>
        <v>5.8</v>
      </c>
      <c r="C14" s="0" t="n">
        <v>8.5</v>
      </c>
      <c r="D14" s="0" t="n">
        <f aca="false">($B$1)</f>
        <v>38</v>
      </c>
      <c r="E14" s="0" t="n">
        <f aca="false">(F14*(0.01*$D$1))</f>
        <v>33.15</v>
      </c>
      <c r="F14" s="0" t="n">
        <v>39</v>
      </c>
      <c r="G14" s="1" t="n">
        <f aca="false">((D14+E14-C14)/B14)</f>
        <v>10.801724137931</v>
      </c>
      <c r="H14" s="1" t="n">
        <f aca="false">(-(0.00040015943619*((A14)^2))-(0.033469262854588*A14)+11.558909986218)</f>
        <v>11.1842014140531</v>
      </c>
      <c r="I14" s="0" t="n">
        <v>11</v>
      </c>
      <c r="J14" s="0" t="n">
        <v>11.5</v>
      </c>
      <c r="K14" s="0" t="n">
        <v>12.6</v>
      </c>
      <c r="L14" s="1" t="n">
        <f aca="false">G14-H14</f>
        <v>-0.382477276122083</v>
      </c>
    </row>
    <row r="15" customFormat="false" ht="12.8" hidden="false" customHeight="false" outlineLevel="0" collapsed="false">
      <c r="A15" s="0" t="n">
        <v>11</v>
      </c>
      <c r="B15" s="0" t="n">
        <f aca="false">$F$1</f>
        <v>5.8</v>
      </c>
      <c r="C15" s="0" t="n">
        <v>8.5</v>
      </c>
      <c r="D15" s="0" t="n">
        <f aca="false">($B$1)</f>
        <v>38</v>
      </c>
      <c r="E15" s="0" t="n">
        <f aca="false">(F15*(0.01*$D$1))</f>
        <v>32.98</v>
      </c>
      <c r="F15" s="0" t="n">
        <v>38.8</v>
      </c>
      <c r="G15" s="1" t="n">
        <f aca="false">((D15+E15-C15)/B15)</f>
        <v>10.7724137931034</v>
      </c>
      <c r="H15" s="1" t="n">
        <f aca="false">(-(0.00040015943619*((A15)^2))-(0.033469262854588*A15)+11.558909986218)</f>
        <v>11.1423288030385</v>
      </c>
      <c r="I15" s="0" t="n">
        <v>11</v>
      </c>
      <c r="J15" s="0" t="n">
        <v>11.5</v>
      </c>
      <c r="K15" s="0" t="n">
        <v>12.6</v>
      </c>
      <c r="L15" s="1" t="n">
        <f aca="false">G15-H15</f>
        <v>-0.369915009935095</v>
      </c>
    </row>
    <row r="16" customFormat="false" ht="12.8" hidden="false" customHeight="false" outlineLevel="0" collapsed="false">
      <c r="A16" s="0" t="n">
        <v>12</v>
      </c>
      <c r="B16" s="0" t="n">
        <f aca="false">$F$1</f>
        <v>5.8</v>
      </c>
      <c r="C16" s="0" t="n">
        <v>8.5</v>
      </c>
      <c r="D16" s="0" t="n">
        <f aca="false">($B$1)</f>
        <v>38</v>
      </c>
      <c r="E16" s="0" t="n">
        <f aca="false">(F16*(0.01*$D$1))</f>
        <v>32.725</v>
      </c>
      <c r="F16" s="0" t="n">
        <v>38.5</v>
      </c>
      <c r="G16" s="1" t="n">
        <f aca="false">((D16+E16-C16)/B16)</f>
        <v>10.7284482758621</v>
      </c>
      <c r="H16" s="1" t="n">
        <f aca="false">(-(0.00040015943619*((A16)^2))-(0.033469262854588*A16)+11.558909986218)</f>
        <v>11.0996558731516</v>
      </c>
      <c r="I16" s="0" t="n">
        <v>10.9</v>
      </c>
      <c r="J16" s="0" t="n">
        <v>11.4</v>
      </c>
      <c r="K16" s="0" t="n">
        <v>12.5</v>
      </c>
      <c r="L16" s="1" t="n">
        <f aca="false">G16-H16</f>
        <v>-0.371207597289516</v>
      </c>
    </row>
    <row r="17" customFormat="false" ht="12.8" hidden="false" customHeight="false" outlineLevel="0" collapsed="false">
      <c r="A17" s="0" t="n">
        <v>13</v>
      </c>
      <c r="B17" s="0" t="n">
        <f aca="false">$F$1</f>
        <v>5.8</v>
      </c>
      <c r="C17" s="0" t="n">
        <v>8.5</v>
      </c>
      <c r="D17" s="0" t="n">
        <f aca="false">($B$1)</f>
        <v>38</v>
      </c>
      <c r="E17" s="0" t="n">
        <f aca="false">(F17*(0.01*$D$1))</f>
        <v>32.555</v>
      </c>
      <c r="F17" s="0" t="n">
        <v>38.3</v>
      </c>
      <c r="G17" s="1" t="n">
        <f aca="false">((D17+E17-C17)/B17)</f>
        <v>10.6991379310345</v>
      </c>
      <c r="H17" s="1" t="n">
        <f aca="false">(-(0.00040015943619*((A17)^2))-(0.033469262854588*A17)+11.558909986218)</f>
        <v>11.0561826243922</v>
      </c>
      <c r="I17" s="0" t="n">
        <v>10.9</v>
      </c>
      <c r="J17" s="0" t="n">
        <v>11.4</v>
      </c>
      <c r="K17" s="0" t="n">
        <v>12.5</v>
      </c>
      <c r="L17" s="1" t="n">
        <f aca="false">G17-H17</f>
        <v>-0.357044693357762</v>
      </c>
    </row>
    <row r="18" customFormat="false" ht="12.8" hidden="false" customHeight="false" outlineLevel="0" collapsed="false">
      <c r="A18" s="0" t="n">
        <v>14</v>
      </c>
      <c r="B18" s="0" t="n">
        <f aca="false">$F$1</f>
        <v>5.8</v>
      </c>
      <c r="C18" s="0" t="n">
        <v>8.5</v>
      </c>
      <c r="D18" s="0" t="n">
        <f aca="false">($B$1)</f>
        <v>38</v>
      </c>
      <c r="E18" s="0" t="n">
        <f aca="false">(F18*(0.01*$D$1))</f>
        <v>32.3</v>
      </c>
      <c r="F18" s="0" t="n">
        <v>38</v>
      </c>
      <c r="G18" s="1" t="n">
        <f aca="false">((D18+E18-C18)/B18)</f>
        <v>10.6551724137931</v>
      </c>
      <c r="H18" s="1" t="n">
        <f aca="false">(-(0.00040015943619*((A18)^2))-(0.033469262854588*A18)+11.558909986218)</f>
        <v>11.0119090567605</v>
      </c>
      <c r="I18" s="0" t="n">
        <v>10.9</v>
      </c>
      <c r="J18" s="0" t="n">
        <v>11.4</v>
      </c>
      <c r="K18" s="0" t="n">
        <v>12.4</v>
      </c>
      <c r="L18" s="1" t="n">
        <f aca="false">G18-H18</f>
        <v>-0.356736642967425</v>
      </c>
    </row>
    <row r="19" customFormat="false" ht="12.8" hidden="false" customHeight="false" outlineLevel="0" collapsed="false">
      <c r="A19" s="0" t="n">
        <v>15</v>
      </c>
      <c r="B19" s="0" t="n">
        <f aca="false">$F$1</f>
        <v>5.8</v>
      </c>
      <c r="C19" s="0" t="n">
        <v>8.5</v>
      </c>
      <c r="D19" s="0" t="n">
        <f aca="false">($B$1)</f>
        <v>38</v>
      </c>
      <c r="E19" s="0" t="n">
        <f aca="false">(F19*(0.01*$D$1))</f>
        <v>32.13</v>
      </c>
      <c r="F19" s="0" t="n">
        <v>37.8</v>
      </c>
      <c r="G19" s="1" t="n">
        <f aca="false">((D19+E19-C19)/B19)</f>
        <v>10.6258620689655</v>
      </c>
      <c r="H19" s="1" t="n">
        <f aca="false">(-(0.00040015943619*((A19)^2))-(0.033469262854588*A19)+11.558909986218)</f>
        <v>10.9668351702564</v>
      </c>
      <c r="I19" s="0" t="n">
        <v>10.8</v>
      </c>
      <c r="J19" s="0" t="n">
        <v>11.3</v>
      </c>
      <c r="K19" s="0" t="n">
        <v>12.4</v>
      </c>
      <c r="L19" s="1" t="n">
        <f aca="false">G19-H19</f>
        <v>-0.340973101290912</v>
      </c>
    </row>
    <row r="20" customFormat="false" ht="12.8" hidden="false" customHeight="false" outlineLevel="0" collapsed="false">
      <c r="A20" s="0" t="n">
        <v>16</v>
      </c>
      <c r="B20" s="0" t="n">
        <f aca="false">$F$1</f>
        <v>5.8</v>
      </c>
      <c r="C20" s="0" t="n">
        <v>8.5</v>
      </c>
      <c r="D20" s="0" t="n">
        <f aca="false">($B$1)</f>
        <v>38</v>
      </c>
      <c r="E20" s="0" t="n">
        <f aca="false">(F20*(0.01*$D$1))</f>
        <v>31.875</v>
      </c>
      <c r="F20" s="0" t="n">
        <v>37.5</v>
      </c>
      <c r="G20" s="1" t="n">
        <f aca="false">((D20+E20-C20)/B20)</f>
        <v>10.5818965517241</v>
      </c>
      <c r="H20" s="1" t="n">
        <f aca="false">(-(0.00040015943619*((A20)^2))-(0.033469262854588*A20)+11.558909986218)</f>
        <v>10.92096096488</v>
      </c>
      <c r="I20" s="0" t="n">
        <v>10.8</v>
      </c>
      <c r="J20" s="0" t="n">
        <v>11.3</v>
      </c>
      <c r="K20" s="0" t="n">
        <v>12.4</v>
      </c>
      <c r="L20" s="1" t="n">
        <f aca="false">G20-H20</f>
        <v>-0.339064413155812</v>
      </c>
    </row>
    <row r="21" customFormat="false" ht="12.8" hidden="false" customHeight="false" outlineLevel="0" collapsed="false">
      <c r="A21" s="0" t="n">
        <v>17</v>
      </c>
      <c r="B21" s="0" t="n">
        <f aca="false">$F$1</f>
        <v>5.8</v>
      </c>
      <c r="C21" s="0" t="n">
        <v>8.5</v>
      </c>
      <c r="D21" s="0" t="n">
        <f aca="false">($B$1)</f>
        <v>38</v>
      </c>
      <c r="E21" s="0" t="n">
        <f aca="false">(F21*(0.01*$D$1))</f>
        <v>31.62</v>
      </c>
      <c r="F21" s="0" t="n">
        <v>37.2</v>
      </c>
      <c r="G21" s="1" t="n">
        <f aca="false">((D21+E21-C21)/B21)</f>
        <v>10.5379310344828</v>
      </c>
      <c r="H21" s="1" t="n">
        <f aca="false">(-(0.00040015943619*((A21)^2))-(0.033469262854588*A21)+11.558909986218)</f>
        <v>10.8742864406311</v>
      </c>
      <c r="I21" s="0" t="n">
        <v>10.7</v>
      </c>
      <c r="J21" s="0" t="n">
        <v>11.2</v>
      </c>
      <c r="K21" s="0" t="n">
        <v>12.3</v>
      </c>
      <c r="L21" s="1" t="n">
        <f aca="false">G21-H21</f>
        <v>-0.336355406148334</v>
      </c>
    </row>
    <row r="22" customFormat="false" ht="12.8" hidden="false" customHeight="false" outlineLevel="0" collapsed="false">
      <c r="A22" s="0" t="n">
        <v>18</v>
      </c>
      <c r="B22" s="0" t="n">
        <f aca="false">$F$1</f>
        <v>5.8</v>
      </c>
      <c r="C22" s="0" t="n">
        <v>8.5</v>
      </c>
      <c r="D22" s="0" t="n">
        <f aca="false">($B$1)</f>
        <v>38</v>
      </c>
      <c r="E22" s="0" t="n">
        <f aca="false">(F22*(0.01*$D$1))</f>
        <v>31.45</v>
      </c>
      <c r="F22" s="0" t="n">
        <v>37</v>
      </c>
      <c r="G22" s="1" t="n">
        <f aca="false">((D22+E22-C22)/B22)</f>
        <v>10.5086206896552</v>
      </c>
      <c r="H22" s="1" t="n">
        <f aca="false">(-(0.00040015943619*((A22)^2))-(0.033469262854588*A22)+11.558909986218)</f>
        <v>10.8268115975099</v>
      </c>
      <c r="I22" s="0" t="n">
        <v>10.7</v>
      </c>
      <c r="J22" s="0" t="n">
        <v>11.2</v>
      </c>
      <c r="K22" s="0" t="n">
        <v>12.3</v>
      </c>
      <c r="L22" s="1" t="n">
        <f aca="false">G22-H22</f>
        <v>-0.318190907854683</v>
      </c>
    </row>
    <row r="23" customFormat="false" ht="12.8" hidden="false" customHeight="false" outlineLevel="0" collapsed="false">
      <c r="A23" s="0" t="n">
        <v>19</v>
      </c>
      <c r="B23" s="0" t="n">
        <f aca="false">$F$1</f>
        <v>5.8</v>
      </c>
      <c r="C23" s="0" t="n">
        <v>8.5</v>
      </c>
      <c r="D23" s="0" t="n">
        <f aca="false">($B$1)</f>
        <v>38</v>
      </c>
      <c r="E23" s="0" t="n">
        <f aca="false">(F23*(0.01*$D$1))</f>
        <v>31.195</v>
      </c>
      <c r="F23" s="0" t="n">
        <v>36.7</v>
      </c>
      <c r="G23" s="1" t="n">
        <f aca="false">((D23+E23-C23)/B23)</f>
        <v>10.4646551724138</v>
      </c>
      <c r="H23" s="1" t="n">
        <f aca="false">(-(0.00040015943619*((A23)^2))-(0.033469262854588*A23)+11.558909986218)</f>
        <v>10.7785364355162</v>
      </c>
      <c r="I23" s="0" t="n">
        <v>10.7</v>
      </c>
      <c r="J23" s="0" t="n">
        <v>11.2</v>
      </c>
      <c r="K23" s="0" t="n">
        <v>12.2</v>
      </c>
      <c r="L23" s="1" t="n">
        <f aca="false">G23-H23</f>
        <v>-0.313881263102445</v>
      </c>
    </row>
    <row r="24" customFormat="false" ht="12.8" hidden="false" customHeight="false" outlineLevel="0" collapsed="false">
      <c r="A24" s="0" t="n">
        <v>20</v>
      </c>
      <c r="B24" s="0" t="n">
        <f aca="false">$F$1</f>
        <v>5.8</v>
      </c>
      <c r="C24" s="0" t="n">
        <v>8.5</v>
      </c>
      <c r="D24" s="0" t="n">
        <f aca="false">($B$1)</f>
        <v>38</v>
      </c>
      <c r="E24" s="0" t="n">
        <f aca="false">(F24*(0.01*$D$1))</f>
        <v>30.94</v>
      </c>
      <c r="F24" s="0" t="n">
        <v>36.4</v>
      </c>
      <c r="G24" s="1" t="n">
        <f aca="false">((D24+E24-C24)/B24)</f>
        <v>10.4206896551724</v>
      </c>
      <c r="H24" s="1" t="n">
        <f aca="false">(-(0.00040015943619*((A24)^2))-(0.033469262854588*A24)+11.558909986218)</f>
        <v>10.7294609546502</v>
      </c>
      <c r="I24" s="0" t="n">
        <v>10.6</v>
      </c>
      <c r="J24" s="0" t="n">
        <v>11.1</v>
      </c>
      <c r="K24" s="0" t="n">
        <v>12.2</v>
      </c>
      <c r="L24" s="1" t="n">
        <f aca="false">G24-H24</f>
        <v>-0.308771299477826</v>
      </c>
    </row>
    <row r="25" customFormat="false" ht="12.8" hidden="false" customHeight="false" outlineLevel="0" collapsed="false">
      <c r="A25" s="0" t="n">
        <v>21</v>
      </c>
      <c r="B25" s="0" t="n">
        <f aca="false">$F$1</f>
        <v>5.8</v>
      </c>
      <c r="C25" s="0" t="n">
        <v>8.5</v>
      </c>
      <c r="D25" s="0" t="n">
        <f aca="false">($B$1)</f>
        <v>38</v>
      </c>
      <c r="E25" s="0" t="n">
        <f aca="false">(F25*(0.01*$D$1))</f>
        <v>30.685</v>
      </c>
      <c r="F25" s="0" t="n">
        <v>36.1</v>
      </c>
      <c r="G25" s="1" t="n">
        <f aca="false">((D25+E25-C25)/B25)</f>
        <v>10.376724137931</v>
      </c>
      <c r="H25" s="1" t="n">
        <f aca="false">(-(0.00040015943619*((A25)^2))-(0.033469262854588*A25)+11.558909986218)</f>
        <v>10.6795851549119</v>
      </c>
      <c r="I25" s="0" t="n">
        <v>10.6</v>
      </c>
      <c r="J25" s="0" t="n">
        <v>11.1</v>
      </c>
      <c r="K25" s="0" t="n">
        <v>12.1</v>
      </c>
      <c r="L25" s="1" t="n">
        <f aca="false">G25-H25</f>
        <v>-0.302861016980827</v>
      </c>
    </row>
    <row r="26" customFormat="false" ht="12.8" hidden="false" customHeight="false" outlineLevel="0" collapsed="false">
      <c r="A26" s="0" t="n">
        <v>22</v>
      </c>
      <c r="B26" s="0" t="n">
        <f aca="false">$F$1</f>
        <v>5.8</v>
      </c>
      <c r="C26" s="0" t="n">
        <v>8.5</v>
      </c>
      <c r="D26" s="0" t="n">
        <f aca="false">($B$1)</f>
        <v>38</v>
      </c>
      <c r="E26" s="0" t="n">
        <f aca="false">(F26*(0.01*$D$1))</f>
        <v>30.43</v>
      </c>
      <c r="F26" s="0" t="n">
        <v>35.8</v>
      </c>
      <c r="G26" s="1" t="n">
        <f aca="false">((D26+E26-C26)/B26)</f>
        <v>10.3327586206897</v>
      </c>
      <c r="H26" s="1" t="n">
        <f aca="false">(-(0.00040015943619*((A26)^2))-(0.033469262854588*A26)+11.558909986218)</f>
        <v>10.6289090363011</v>
      </c>
      <c r="I26" s="0" t="n">
        <v>10.5</v>
      </c>
      <c r="J26" s="0" t="n">
        <v>11</v>
      </c>
      <c r="K26" s="0" t="n">
        <v>12.1</v>
      </c>
      <c r="L26" s="1" t="n">
        <f aca="false">G26-H26</f>
        <v>-0.296150415611448</v>
      </c>
    </row>
    <row r="27" customFormat="false" ht="12.8" hidden="false" customHeight="false" outlineLevel="0" collapsed="false">
      <c r="A27" s="0" t="n">
        <v>23</v>
      </c>
      <c r="B27" s="0" t="n">
        <f aca="false">$F$1</f>
        <v>5.8</v>
      </c>
      <c r="C27" s="0" t="n">
        <v>8.5</v>
      </c>
      <c r="D27" s="0" t="n">
        <f aca="false">($B$1)</f>
        <v>38</v>
      </c>
      <c r="E27" s="0" t="n">
        <f aca="false">(F27*(0.01*$D$1))</f>
        <v>30.175</v>
      </c>
      <c r="F27" s="0" t="n">
        <v>35.5</v>
      </c>
      <c r="G27" s="1" t="n">
        <f aca="false">((D27+E27-C27)/B27)</f>
        <v>10.2887931034483</v>
      </c>
      <c r="H27" s="1" t="n">
        <f aca="false">(-(0.00040015943619*((A27)^2))-(0.033469262854588*A27)+11.558909986218)</f>
        <v>10.577432598818</v>
      </c>
      <c r="I27" s="0" t="n">
        <v>10.5</v>
      </c>
      <c r="J27" s="0" t="n">
        <v>11</v>
      </c>
      <c r="K27" s="0" t="n">
        <v>12</v>
      </c>
      <c r="L27" s="1" t="n">
        <f aca="false">G27-H27</f>
        <v>-0.28863949536969</v>
      </c>
    </row>
    <row r="28" customFormat="false" ht="12.8" hidden="false" customHeight="false" outlineLevel="0" collapsed="false">
      <c r="A28" s="0" t="n">
        <v>24</v>
      </c>
      <c r="B28" s="0" t="n">
        <f aca="false">$F$1</f>
        <v>5.8</v>
      </c>
      <c r="C28" s="0" t="n">
        <v>8.5</v>
      </c>
      <c r="D28" s="0" t="n">
        <f aca="false">($B$1)</f>
        <v>38</v>
      </c>
      <c r="E28" s="0" t="n">
        <f aca="false">(F28*(0.01*$D$1))</f>
        <v>29.92</v>
      </c>
      <c r="F28" s="0" t="n">
        <v>35.2</v>
      </c>
      <c r="G28" s="1" t="n">
        <f aca="false">((D28+E28-C28)/B28)</f>
        <v>10.2448275862069</v>
      </c>
      <c r="H28" s="1" t="n">
        <f aca="false">(-(0.00040015943619*((A28)^2))-(0.033469262854588*A28)+11.558909986218)</f>
        <v>10.5251558424624</v>
      </c>
      <c r="I28" s="0" t="n">
        <v>10.4</v>
      </c>
      <c r="J28" s="0" t="n">
        <v>10.9</v>
      </c>
      <c r="K28" s="0" t="n">
        <v>11.9</v>
      </c>
      <c r="L28" s="1" t="n">
        <f aca="false">G28-H28</f>
        <v>-0.280328256255551</v>
      </c>
    </row>
    <row r="29" customFormat="false" ht="12.8" hidden="false" customHeight="false" outlineLevel="0" collapsed="false">
      <c r="A29" s="0" t="n">
        <v>25</v>
      </c>
      <c r="B29" s="0" t="n">
        <f aca="false">$F$1</f>
        <v>5.8</v>
      </c>
      <c r="C29" s="0" t="n">
        <v>8.5</v>
      </c>
      <c r="D29" s="0" t="n">
        <f aca="false">($B$1)</f>
        <v>38</v>
      </c>
      <c r="E29" s="0" t="n">
        <f aca="false">(F29*(0.01*$D$1))</f>
        <v>29.665</v>
      </c>
      <c r="F29" s="0" t="n">
        <v>34.9</v>
      </c>
      <c r="G29" s="1" t="n">
        <f aca="false">((D29+E29-C29)/B29)</f>
        <v>10.2008620689655</v>
      </c>
      <c r="H29" s="1" t="n">
        <f aca="false">(-(0.00040015943619*((A29)^2))-(0.033469262854588*A29)+11.558909986218)</f>
        <v>10.4720787672346</v>
      </c>
      <c r="I29" s="0" t="n">
        <v>10.4</v>
      </c>
      <c r="J29" s="0" t="n">
        <v>10.9</v>
      </c>
      <c r="K29" s="0" t="n">
        <v>11.9</v>
      </c>
      <c r="L29" s="1" t="n">
        <f aca="false">G29-H29</f>
        <v>-0.271216698269033</v>
      </c>
    </row>
    <row r="30" customFormat="false" ht="12.8" hidden="false" customHeight="false" outlineLevel="0" collapsed="false">
      <c r="A30" s="0" t="n">
        <v>26</v>
      </c>
      <c r="B30" s="0" t="n">
        <f aca="false">$F$1</f>
        <v>5.8</v>
      </c>
      <c r="C30" s="0" t="n">
        <v>8.5</v>
      </c>
      <c r="D30" s="0" t="n">
        <f aca="false">($B$1)</f>
        <v>38</v>
      </c>
      <c r="E30" s="0" t="n">
        <f aca="false">(F30*(0.01*$D$1))</f>
        <v>29.41</v>
      </c>
      <c r="F30" s="0" t="n">
        <v>34.6</v>
      </c>
      <c r="G30" s="1" t="n">
        <f aca="false">((D30+E30-C30)/B30)</f>
        <v>10.1568965517241</v>
      </c>
      <c r="H30" s="1" t="n">
        <f aca="false">(-(0.00040015943619*((A30)^2))-(0.033469262854588*A30)+11.558909986218)</f>
        <v>10.4182013731343</v>
      </c>
      <c r="I30" s="0" t="n">
        <v>10.3</v>
      </c>
      <c r="J30" s="0" t="n">
        <v>10.8</v>
      </c>
      <c r="K30" s="0" t="n">
        <v>11.8</v>
      </c>
      <c r="L30" s="1" t="n">
        <f aca="false">G30-H30</f>
        <v>-0.261304821410134</v>
      </c>
    </row>
    <row r="31" customFormat="false" ht="12.8" hidden="false" customHeight="false" outlineLevel="0" collapsed="false">
      <c r="A31" s="0" t="n">
        <v>27</v>
      </c>
      <c r="B31" s="0" t="n">
        <f aca="false">$F$1</f>
        <v>5.8</v>
      </c>
      <c r="C31" s="0" t="n">
        <v>8.5</v>
      </c>
      <c r="D31" s="0" t="n">
        <f aca="false">($B$1)</f>
        <v>38</v>
      </c>
      <c r="E31" s="0" t="n">
        <f aca="false">(F31*(0.01*$D$1))</f>
        <v>29.155</v>
      </c>
      <c r="F31" s="0" t="n">
        <v>34.3</v>
      </c>
      <c r="G31" s="1" t="n">
        <f aca="false">((D31+E31-C31)/B31)</f>
        <v>10.1129310344828</v>
      </c>
      <c r="H31" s="1" t="n">
        <f aca="false">(-(0.00040015943619*((A31)^2))-(0.033469262854588*A31)+11.558909986218)</f>
        <v>10.3635236601616</v>
      </c>
      <c r="I31" s="0" t="n">
        <v>10.3</v>
      </c>
      <c r="J31" s="0" t="n">
        <v>10.8</v>
      </c>
      <c r="K31" s="0" t="n">
        <v>11.8</v>
      </c>
      <c r="L31" s="1" t="n">
        <f aca="false">G31-H31</f>
        <v>-0.250592625678854</v>
      </c>
    </row>
    <row r="32" customFormat="false" ht="12.8" hidden="false" customHeight="false" outlineLevel="0" collapsed="false">
      <c r="A32" s="0" t="n">
        <v>28</v>
      </c>
      <c r="B32" s="0" t="n">
        <f aca="false">$F$1</f>
        <v>5.8</v>
      </c>
      <c r="C32" s="0" t="n">
        <v>8.5</v>
      </c>
      <c r="D32" s="0" t="n">
        <f aca="false">($B$1)</f>
        <v>38</v>
      </c>
      <c r="E32" s="0" t="n">
        <f aca="false">(F32*(0.01*$D$1))</f>
        <v>28.9</v>
      </c>
      <c r="F32" s="0" t="n">
        <v>34</v>
      </c>
      <c r="G32" s="1" t="n">
        <f aca="false">((D32+E32-C32)/B32)</f>
        <v>10.0689655172414</v>
      </c>
      <c r="H32" s="1" t="n">
        <f aca="false">(-(0.00040015943619*((A32)^2))-(0.033469262854588*A32)+11.558909986218)</f>
        <v>10.3080456283166</v>
      </c>
      <c r="I32" s="0" t="n">
        <v>10.2</v>
      </c>
      <c r="J32" s="0" t="n">
        <v>10.7</v>
      </c>
      <c r="K32" s="0" t="n">
        <v>11.7</v>
      </c>
      <c r="L32" s="1" t="n">
        <f aca="false">G32-H32</f>
        <v>-0.239080111075195</v>
      </c>
    </row>
    <row r="33" customFormat="false" ht="12.8" hidden="false" customHeight="false" outlineLevel="0" collapsed="false">
      <c r="A33" s="0" t="n">
        <v>29</v>
      </c>
      <c r="B33" s="0" t="n">
        <f aca="false">$F$1</f>
        <v>5.8</v>
      </c>
      <c r="C33" s="0" t="n">
        <v>8.5</v>
      </c>
      <c r="D33" s="0" t="n">
        <f aca="false">($B$1)</f>
        <v>38</v>
      </c>
      <c r="E33" s="0" t="n">
        <f aca="false">(F33*(0.01*$D$1))</f>
        <v>28.645</v>
      </c>
      <c r="F33" s="0" t="n">
        <v>33.7</v>
      </c>
      <c r="G33" s="1" t="n">
        <f aca="false">((D33+E33-C33)/B33)</f>
        <v>10.025</v>
      </c>
      <c r="H33" s="1" t="n">
        <f aca="false">(-(0.00040015943619*((A33)^2))-(0.033469262854588*A33)+11.558909986218)</f>
        <v>10.2517672775992</v>
      </c>
      <c r="I33" s="0" t="n">
        <v>10.2</v>
      </c>
      <c r="J33" s="0" t="n">
        <v>10.7</v>
      </c>
      <c r="K33" s="0" t="n">
        <v>11.7</v>
      </c>
      <c r="L33" s="1" t="n">
        <f aca="false">G33-H33</f>
        <v>-0.226767277599155</v>
      </c>
    </row>
    <row r="34" customFormat="false" ht="12.8" hidden="false" customHeight="false" outlineLevel="0" collapsed="false">
      <c r="A34" s="0" t="n">
        <v>30</v>
      </c>
      <c r="B34" s="0" t="n">
        <f aca="false">$F$1</f>
        <v>5.8</v>
      </c>
      <c r="C34" s="0" t="n">
        <v>8.5</v>
      </c>
      <c r="D34" s="0" t="n">
        <f aca="false">($B$1)</f>
        <v>38</v>
      </c>
      <c r="E34" s="0" t="n">
        <f aca="false">(F34*(0.01*$D$1))</f>
        <v>28.305</v>
      </c>
      <c r="F34" s="0" t="n">
        <v>33.3</v>
      </c>
      <c r="G34" s="1" t="n">
        <f aca="false">((D34+E34-C34)/B34)</f>
        <v>9.96637931034483</v>
      </c>
      <c r="H34" s="1" t="n">
        <f aca="false">(-(0.00040015943619*((A34)^2))-(0.033469262854588*A34)+11.558909986218)</f>
        <v>10.1946886080094</v>
      </c>
      <c r="I34" s="0" t="n">
        <v>10.1</v>
      </c>
      <c r="J34" s="0" t="n">
        <v>10.6</v>
      </c>
      <c r="K34" s="0" t="n">
        <v>11.6</v>
      </c>
      <c r="L34" s="1" t="n">
        <f aca="false">G34-H34</f>
        <v>-0.228309297664532</v>
      </c>
    </row>
    <row r="35" customFormat="false" ht="12.8" hidden="false" customHeight="false" outlineLevel="0" collapsed="false">
      <c r="A35" s="0" t="n">
        <v>31</v>
      </c>
      <c r="B35" s="0" t="n">
        <f aca="false">$F$1</f>
        <v>5.8</v>
      </c>
      <c r="C35" s="0" t="n">
        <v>8.5</v>
      </c>
      <c r="D35" s="0" t="n">
        <f aca="false">($B$1)</f>
        <v>38</v>
      </c>
      <c r="E35" s="0" t="n">
        <f aca="false">(F35*(0.01*$D$1))</f>
        <v>28.05</v>
      </c>
      <c r="F35" s="0" t="n">
        <v>33</v>
      </c>
      <c r="G35" s="1" t="n">
        <f aca="false">((D35+E35-C35)/B35)</f>
        <v>9.92241379310345</v>
      </c>
      <c r="H35" s="1" t="n">
        <f aca="false">(-(0.00040015943619*((A35)^2))-(0.033469262854588*A35)+11.558909986218)</f>
        <v>10.1368096195472</v>
      </c>
      <c r="I35" s="0" t="n">
        <v>10.1</v>
      </c>
      <c r="J35" s="0" t="n">
        <v>10.6</v>
      </c>
      <c r="K35" s="0" t="n">
        <v>11.6</v>
      </c>
      <c r="L35" s="1" t="n">
        <f aca="false">G35-H35</f>
        <v>-0.214395826443733</v>
      </c>
    </row>
    <row r="36" customFormat="false" ht="12.8" hidden="false" customHeight="false" outlineLevel="0" collapsed="false">
      <c r="A36" s="0" t="n">
        <v>32</v>
      </c>
      <c r="B36" s="0" t="n">
        <f aca="false">$F$1</f>
        <v>5.8</v>
      </c>
      <c r="C36" s="0" t="n">
        <v>8.5</v>
      </c>
      <c r="D36" s="0" t="n">
        <f aca="false">($B$1)</f>
        <v>38</v>
      </c>
      <c r="E36" s="0" t="n">
        <f aca="false">(F36*(0.01*$D$1))</f>
        <v>27.795</v>
      </c>
      <c r="F36" s="0" t="n">
        <v>32.7</v>
      </c>
      <c r="G36" s="1" t="n">
        <f aca="false">((D36+E36-C36)/B36)</f>
        <v>9.87844827586207</v>
      </c>
      <c r="H36" s="1" t="n">
        <f aca="false">(-(0.00040015943619*((A36)^2))-(0.033469262854588*A36)+11.558909986218)</f>
        <v>10.0781303122126</v>
      </c>
      <c r="I36" s="0" t="n">
        <v>10</v>
      </c>
      <c r="J36" s="0" t="n">
        <v>10.5</v>
      </c>
      <c r="K36" s="0" t="n">
        <v>11.5</v>
      </c>
      <c r="L36" s="1" t="n">
        <f aca="false">G36-H36</f>
        <v>-0.199682036350554</v>
      </c>
    </row>
    <row r="37" customFormat="false" ht="12.8" hidden="false" customHeight="false" outlineLevel="0" collapsed="false">
      <c r="A37" s="0" t="n">
        <v>33</v>
      </c>
      <c r="B37" s="0" t="n">
        <f aca="false">$F$1</f>
        <v>5.8</v>
      </c>
      <c r="C37" s="0" t="n">
        <v>8.5</v>
      </c>
      <c r="D37" s="0" t="n">
        <f aca="false">($B$1)</f>
        <v>38</v>
      </c>
      <c r="E37" s="0" t="n">
        <f aca="false">(F37*(0.01*$D$1))</f>
        <v>27.54</v>
      </c>
      <c r="F37" s="0" t="n">
        <v>32.4</v>
      </c>
      <c r="G37" s="1" t="n">
        <f aca="false">((D37+E37-C37)/B37)</f>
        <v>9.83448275862069</v>
      </c>
      <c r="H37" s="1" t="n">
        <f aca="false">(-(0.00040015943619*((A37)^2))-(0.033469262854588*A37)+11.558909986218)</f>
        <v>10.0186506860057</v>
      </c>
      <c r="I37" s="0" t="n">
        <v>9.9</v>
      </c>
      <c r="J37" s="0" t="n">
        <v>10.4</v>
      </c>
      <c r="K37" s="0" t="n">
        <v>11.4</v>
      </c>
      <c r="L37" s="1" t="n">
        <f aca="false">G37-H37</f>
        <v>-0.184167927384996</v>
      </c>
    </row>
    <row r="38" customFormat="false" ht="12.8" hidden="false" customHeight="false" outlineLevel="0" collapsed="false">
      <c r="A38" s="0" t="n">
        <v>34</v>
      </c>
      <c r="B38" s="0" t="n">
        <f aca="false">$F$1</f>
        <v>5.8</v>
      </c>
      <c r="C38" s="0" t="n">
        <v>8.5</v>
      </c>
      <c r="D38" s="0" t="n">
        <f aca="false">($B$1)</f>
        <v>38</v>
      </c>
      <c r="E38" s="0" t="n">
        <f aca="false">(F38*(0.01*$D$1))</f>
        <v>27.285</v>
      </c>
      <c r="F38" s="0" t="n">
        <v>32.1</v>
      </c>
      <c r="G38" s="1" t="n">
        <f aca="false">((D38+E38-C38)/B38)</f>
        <v>9.79051724137931</v>
      </c>
      <c r="H38" s="1" t="n">
        <f aca="false">(-(0.00040015943619*((A38)^2))-(0.033469262854588*A38)+11.558909986218)</f>
        <v>9.95837074092637</v>
      </c>
      <c r="I38" s="0" t="n">
        <v>9.9</v>
      </c>
      <c r="J38" s="0" t="n">
        <v>10.4</v>
      </c>
      <c r="K38" s="0" t="n">
        <v>11.4</v>
      </c>
      <c r="L38" s="1" t="n">
        <f aca="false">G38-H38</f>
        <v>-0.167853499547057</v>
      </c>
    </row>
    <row r="39" customFormat="false" ht="12.8" hidden="false" customHeight="false" outlineLevel="0" collapsed="false">
      <c r="A39" s="0" t="n">
        <v>35</v>
      </c>
      <c r="B39" s="0" t="n">
        <f aca="false">$F$1</f>
        <v>5.8</v>
      </c>
      <c r="C39" s="0" t="n">
        <v>8.5</v>
      </c>
      <c r="D39" s="0" t="n">
        <f aca="false">($B$1)</f>
        <v>38</v>
      </c>
      <c r="E39" s="0" t="n">
        <f aca="false">(F39*(0.01*$D$1))</f>
        <v>26.945</v>
      </c>
      <c r="F39" s="0" t="n">
        <v>31.7</v>
      </c>
      <c r="G39" s="1" t="n">
        <f aca="false">((D39+E39-C39)/B39)</f>
        <v>9.73189655172414</v>
      </c>
      <c r="H39" s="1" t="n">
        <f aca="false">(-(0.00040015943619*((A39)^2))-(0.033469262854588*A39)+11.558909986218)</f>
        <v>9.89729047697467</v>
      </c>
      <c r="I39" s="0" t="n">
        <v>9.8</v>
      </c>
      <c r="J39" s="0" t="n">
        <v>10.3</v>
      </c>
      <c r="K39" s="0" t="n">
        <v>11.3</v>
      </c>
      <c r="L39" s="1" t="n">
        <f aca="false">G39-H39</f>
        <v>-0.165393925250532</v>
      </c>
    </row>
    <row r="40" customFormat="false" ht="12.8" hidden="false" customHeight="false" outlineLevel="0" collapsed="false">
      <c r="A40" s="0" t="n">
        <v>36</v>
      </c>
      <c r="B40" s="0" t="n">
        <f aca="false">$F$1</f>
        <v>5.8</v>
      </c>
      <c r="C40" s="0" t="n">
        <v>8.5</v>
      </c>
      <c r="D40" s="0" t="n">
        <f aca="false">($B$1)</f>
        <v>38</v>
      </c>
      <c r="E40" s="0" t="n">
        <f aca="false">(F40*(0.01*$D$1))</f>
        <v>26.69</v>
      </c>
      <c r="F40" s="0" t="n">
        <v>31.4</v>
      </c>
      <c r="G40" s="1" t="n">
        <f aca="false">((D40+E40-C40)/B40)</f>
        <v>9.68793103448276</v>
      </c>
      <c r="H40" s="1" t="n">
        <f aca="false">(-(0.00040015943619*((A40)^2))-(0.033469262854588*A40)+11.558909986218)</f>
        <v>9.83540989415059</v>
      </c>
      <c r="I40" s="0" t="n">
        <v>9.8</v>
      </c>
      <c r="J40" s="0" t="n">
        <v>10.3</v>
      </c>
      <c r="K40" s="0" t="n">
        <v>11.3</v>
      </c>
      <c r="L40" s="1" t="n">
        <f aca="false">G40-H40</f>
        <v>-0.147478859667833</v>
      </c>
    </row>
    <row r="41" customFormat="false" ht="12.8" hidden="false" customHeight="false" outlineLevel="0" collapsed="false">
      <c r="A41" s="0" t="n">
        <v>37</v>
      </c>
      <c r="B41" s="0" t="n">
        <f aca="false">$F$1</f>
        <v>5.8</v>
      </c>
      <c r="C41" s="0" t="n">
        <v>8.5</v>
      </c>
      <c r="D41" s="0" t="n">
        <f aca="false">($B$1)</f>
        <v>38</v>
      </c>
      <c r="E41" s="0" t="n">
        <f aca="false">(F41*(0.01*$D$1))</f>
        <v>26.35</v>
      </c>
      <c r="F41" s="0" t="n">
        <v>31</v>
      </c>
      <c r="G41" s="1" t="n">
        <f aca="false">((D41+E41-C41)/B41)</f>
        <v>9.62931034482759</v>
      </c>
      <c r="H41" s="1" t="n">
        <f aca="false">(-(0.00040015943619*((A41)^2))-(0.033469262854588*A41)+11.558909986218)</f>
        <v>9.77272899245413</v>
      </c>
      <c r="I41" s="0" t="n">
        <v>9.7</v>
      </c>
      <c r="J41" s="0" t="n">
        <v>10.2</v>
      </c>
      <c r="K41" s="0" t="n">
        <v>11.2</v>
      </c>
      <c r="L41" s="1" t="n">
        <f aca="false">G41-H41</f>
        <v>-0.143418647626548</v>
      </c>
    </row>
    <row r="42" customFormat="false" ht="12.8" hidden="false" customHeight="false" outlineLevel="0" collapsed="false">
      <c r="A42" s="0" t="n">
        <v>38</v>
      </c>
      <c r="B42" s="0" t="n">
        <f aca="false">$F$1</f>
        <v>5.8</v>
      </c>
      <c r="C42" s="0" t="n">
        <v>8.5</v>
      </c>
      <c r="D42" s="0" t="n">
        <f aca="false">($B$1)</f>
        <v>38</v>
      </c>
      <c r="E42" s="0" t="n">
        <f aca="false">(F42*(0.01*$D$1))</f>
        <v>26.095</v>
      </c>
      <c r="F42" s="0" t="n">
        <v>30.7</v>
      </c>
      <c r="G42" s="1" t="n">
        <f aca="false">((D42+E42-C42)/B42)</f>
        <v>9.58534482758621</v>
      </c>
      <c r="H42" s="1" t="n">
        <f aca="false">(-(0.00040015943619*((A42)^2))-(0.033469262854588*A42)+11.558909986218)</f>
        <v>9.7092477718853</v>
      </c>
      <c r="I42" s="0" t="n">
        <v>9.6</v>
      </c>
      <c r="J42" s="0" t="n">
        <v>10.1</v>
      </c>
      <c r="K42" s="0" t="n">
        <v>11.1</v>
      </c>
      <c r="L42" s="1" t="n">
        <f aca="false">G42-H42</f>
        <v>-0.123902944299088</v>
      </c>
    </row>
    <row r="43" customFormat="false" ht="12.8" hidden="false" customHeight="false" outlineLevel="0" collapsed="false">
      <c r="A43" s="0" t="n">
        <v>39</v>
      </c>
      <c r="B43" s="0" t="n">
        <f aca="false">$F$1</f>
        <v>5.8</v>
      </c>
      <c r="C43" s="0" t="n">
        <v>8.5</v>
      </c>
      <c r="D43" s="0" t="n">
        <f aca="false">($B$1)</f>
        <v>38</v>
      </c>
      <c r="E43" s="0" t="n">
        <f aca="false">(F43*(0.01*$D$1))</f>
        <v>25.84</v>
      </c>
      <c r="F43" s="0" t="n">
        <v>30.4</v>
      </c>
      <c r="G43" s="1" t="n">
        <f aca="false">((D43+E43-C43)/B43)</f>
        <v>9.54137931034483</v>
      </c>
      <c r="H43" s="1" t="n">
        <f aca="false">(-(0.00040015943619*((A43)^2))-(0.033469262854588*A43)+11.558909986218)</f>
        <v>9.64496623244408</v>
      </c>
      <c r="I43" s="0" t="n">
        <v>9.6</v>
      </c>
      <c r="J43" s="0" t="n">
        <v>10.1</v>
      </c>
      <c r="K43" s="0" t="n">
        <v>11.1</v>
      </c>
      <c r="L43" s="1" t="n">
        <f aca="false">G43-H43</f>
        <v>-0.103586922099248</v>
      </c>
    </row>
    <row r="44" customFormat="false" ht="12.8" hidden="false" customHeight="false" outlineLevel="0" collapsed="false">
      <c r="A44" s="0" t="n">
        <v>40</v>
      </c>
      <c r="B44" s="0" t="n">
        <f aca="false">$F$1</f>
        <v>5.8</v>
      </c>
      <c r="C44" s="0" t="n">
        <v>8.5</v>
      </c>
      <c r="D44" s="0" t="n">
        <f aca="false">($B$1)</f>
        <v>38</v>
      </c>
      <c r="E44" s="0" t="n">
        <f aca="false">(F44*(0.01*$D$1))</f>
        <v>25.5</v>
      </c>
      <c r="F44" s="0" t="n">
        <v>30</v>
      </c>
      <c r="G44" s="1" t="n">
        <f aca="false">((D44+E44-C44)/B44)</f>
        <v>9.48275862068966</v>
      </c>
      <c r="H44" s="1" t="n">
        <f aca="false">(-(0.00040015943619*((A44)^2))-(0.033469262854588*A44)+11.558909986218)</f>
        <v>9.57988437413048</v>
      </c>
      <c r="I44" s="0" t="n">
        <v>9.5</v>
      </c>
      <c r="J44" s="0" t="n">
        <v>10</v>
      </c>
      <c r="K44" s="0" t="n">
        <v>11</v>
      </c>
      <c r="L44" s="1" t="n">
        <f aca="false">G44-H44</f>
        <v>-0.0971257534408245</v>
      </c>
    </row>
    <row r="45" customFormat="false" ht="12.8" hidden="false" customHeight="false" outlineLevel="0" collapsed="false">
      <c r="A45" s="0" t="n">
        <v>41</v>
      </c>
      <c r="B45" s="0" t="n">
        <f aca="false">$F$1</f>
        <v>5.8</v>
      </c>
      <c r="C45" s="0" t="n">
        <v>8.5</v>
      </c>
      <c r="D45" s="0" t="n">
        <f aca="false">($B$1)</f>
        <v>38</v>
      </c>
      <c r="E45" s="0" t="n">
        <f aca="false">(F45*(0.01*$D$1))</f>
        <v>25.16</v>
      </c>
      <c r="F45" s="0" t="n">
        <v>29.6</v>
      </c>
      <c r="G45" s="1" t="n">
        <f aca="false">((D45+E45-C45)/B45)</f>
        <v>9.42413793103448</v>
      </c>
      <c r="H45" s="1" t="n">
        <f aca="false">(-(0.00040015943619*((A45)^2))-(0.033469262854588*A45)+11.558909986218)</f>
        <v>9.5140021969445</v>
      </c>
      <c r="I45" s="0" t="n">
        <v>9.4</v>
      </c>
      <c r="J45" s="0" t="n">
        <v>9.9</v>
      </c>
      <c r="K45" s="0" t="n">
        <v>10.9</v>
      </c>
      <c r="L45" s="1" t="n">
        <f aca="false">G45-H45</f>
        <v>-0.089864265910018</v>
      </c>
    </row>
    <row r="46" customFormat="false" ht="12.8" hidden="false" customHeight="false" outlineLevel="0" collapsed="false">
      <c r="A46" s="0" t="n">
        <v>42</v>
      </c>
      <c r="B46" s="0" t="n">
        <f aca="false">$F$1</f>
        <v>5.8</v>
      </c>
      <c r="C46" s="0" t="n">
        <v>8.5</v>
      </c>
      <c r="D46" s="0" t="n">
        <f aca="false">($B$1)</f>
        <v>38</v>
      </c>
      <c r="E46" s="0" t="n">
        <f aca="false">(F46*(0.01*$D$1))</f>
        <v>24.905</v>
      </c>
      <c r="F46" s="0" t="n">
        <v>29.3</v>
      </c>
      <c r="G46" s="1" t="n">
        <f aca="false">((D46+E46-C46)/B46)</f>
        <v>9.3801724137931</v>
      </c>
      <c r="H46" s="1" t="n">
        <f aca="false">(-(0.00040015943619*((A46)^2))-(0.033469262854588*A46)+11.558909986218)</f>
        <v>9.44731970088614</v>
      </c>
      <c r="I46" s="0" t="n">
        <v>9.4</v>
      </c>
      <c r="J46" s="0" t="n">
        <v>9.9</v>
      </c>
      <c r="K46" s="0" t="n">
        <v>10.8</v>
      </c>
      <c r="L46" s="1" t="n">
        <f aca="false">G46-H46</f>
        <v>-0.0671472870930394</v>
      </c>
    </row>
    <row r="47" customFormat="false" ht="12.8" hidden="false" customHeight="false" outlineLevel="0" collapsed="false">
      <c r="A47" s="0" t="n">
        <v>43</v>
      </c>
      <c r="B47" s="0" t="n">
        <f aca="false">$F$1</f>
        <v>5.8</v>
      </c>
      <c r="C47" s="0" t="n">
        <v>8.5</v>
      </c>
      <c r="D47" s="0" t="n">
        <f aca="false">($B$1)</f>
        <v>38</v>
      </c>
      <c r="E47" s="0" t="n">
        <f aca="false">(F47*(0.01*$D$1))</f>
        <v>24.565</v>
      </c>
      <c r="F47" s="0" t="n">
        <v>28.9</v>
      </c>
      <c r="G47" s="1" t="n">
        <f aca="false">((D47+E47-C47)/B47)</f>
        <v>9.32155172413793</v>
      </c>
      <c r="H47" s="1" t="n">
        <f aca="false">(-(0.00040015943619*((A47)^2))-(0.033469262854588*A47)+11.558909986218)</f>
        <v>9.37983688595541</v>
      </c>
      <c r="I47" s="0" t="n">
        <v>9.3</v>
      </c>
      <c r="J47" s="0" t="n">
        <v>9.8</v>
      </c>
      <c r="K47" s="0" t="n">
        <v>10.8</v>
      </c>
      <c r="L47" s="1" t="n">
        <f aca="false">G47-H47</f>
        <v>-0.0582851618174747</v>
      </c>
    </row>
    <row r="48" customFormat="false" ht="12.8" hidden="false" customHeight="false" outlineLevel="0" collapsed="false">
      <c r="A48" s="0" t="n">
        <v>44</v>
      </c>
      <c r="B48" s="0" t="n">
        <f aca="false">$F$1</f>
        <v>5.8</v>
      </c>
      <c r="C48" s="0" t="n">
        <v>8.5</v>
      </c>
      <c r="D48" s="0" t="n">
        <f aca="false">($B$1)</f>
        <v>38</v>
      </c>
      <c r="E48" s="0" t="n">
        <f aca="false">(F48*(0.01*$D$1))</f>
        <v>24.225</v>
      </c>
      <c r="F48" s="0" t="n">
        <v>28.5</v>
      </c>
      <c r="G48" s="1" t="n">
        <f aca="false">((D48+E48-C48)/B48)</f>
        <v>9.26293103448276</v>
      </c>
      <c r="H48" s="1" t="n">
        <f aca="false">(-(0.00040015943619*((A48)^2))-(0.033469262854588*A48)+11.558909986218)</f>
        <v>9.31155375215229</v>
      </c>
      <c r="I48" s="0" t="n">
        <v>9.2</v>
      </c>
      <c r="J48" s="0" t="n">
        <v>9.7</v>
      </c>
      <c r="K48" s="0" t="n">
        <v>10.7</v>
      </c>
      <c r="L48" s="1" t="n">
        <f aca="false">G48-H48</f>
        <v>-0.0486227176695291</v>
      </c>
    </row>
    <row r="49" customFormat="false" ht="12.8" hidden="false" customHeight="false" outlineLevel="0" collapsed="false">
      <c r="A49" s="0" t="n">
        <v>45</v>
      </c>
      <c r="B49" s="0" t="n">
        <f aca="false">$F$1</f>
        <v>5.8</v>
      </c>
      <c r="C49" s="0" t="n">
        <v>8.5</v>
      </c>
      <c r="D49" s="0" t="n">
        <f aca="false">($B$1)</f>
        <v>38</v>
      </c>
      <c r="E49" s="0" t="n">
        <f aca="false">(F49*(0.01*$D$1))</f>
        <v>23.885</v>
      </c>
      <c r="F49" s="0" t="n">
        <v>28.1</v>
      </c>
      <c r="G49" s="1" t="n">
        <f aca="false">((D49+E49-C49)/B49)</f>
        <v>9.20431034482759</v>
      </c>
      <c r="H49" s="1" t="n">
        <f aca="false">(-(0.00040015943619*((A49)^2))-(0.033469262854588*A49)+11.558909986218)</f>
        <v>9.24247029947679</v>
      </c>
      <c r="I49" s="0" t="n">
        <v>9.2</v>
      </c>
      <c r="J49" s="0" t="n">
        <v>9.7</v>
      </c>
      <c r="K49" s="0" t="n">
        <v>10.6</v>
      </c>
      <c r="L49" s="1" t="n">
        <f aca="false">G49-H49</f>
        <v>-0.0381599546492009</v>
      </c>
    </row>
    <row r="50" customFormat="false" ht="12.8" hidden="false" customHeight="false" outlineLevel="0" collapsed="false">
      <c r="A50" s="0" t="n">
        <v>46</v>
      </c>
      <c r="B50" s="0" t="n">
        <f aca="false">$F$1</f>
        <v>5.8</v>
      </c>
      <c r="C50" s="0" t="n">
        <v>8.5</v>
      </c>
      <c r="D50" s="0" t="n">
        <f aca="false">($B$1)</f>
        <v>38</v>
      </c>
      <c r="E50" s="0" t="n">
        <f aca="false">(F50*(0.01*$D$1))</f>
        <v>23.545</v>
      </c>
      <c r="F50" s="0" t="n">
        <v>27.7</v>
      </c>
      <c r="G50" s="1" t="n">
        <f aca="false">((D50+E50-C50)/B50)</f>
        <v>9.14568965517242</v>
      </c>
      <c r="H50" s="1" t="n">
        <f aca="false">(-(0.00040015943619*((A50)^2))-(0.033469262854588*A50)+11.558909986218)</f>
        <v>9.17258652792891</v>
      </c>
      <c r="I50" s="0" t="n">
        <v>9.1</v>
      </c>
      <c r="J50" s="0" t="n">
        <v>9.6</v>
      </c>
      <c r="K50" s="0" t="n">
        <v>10.5</v>
      </c>
      <c r="L50" s="1" t="n">
        <f aca="false">G50-H50</f>
        <v>-0.0268968727564953</v>
      </c>
    </row>
    <row r="51" customFormat="false" ht="12.8" hidden="false" customHeight="false" outlineLevel="0" collapsed="false">
      <c r="A51" s="0" t="n">
        <v>47</v>
      </c>
      <c r="B51" s="0" t="n">
        <f aca="false">$F$1</f>
        <v>5.8</v>
      </c>
      <c r="C51" s="0" t="n">
        <v>8.5</v>
      </c>
      <c r="D51" s="0" t="n">
        <f aca="false">($B$1)</f>
        <v>38</v>
      </c>
      <c r="E51" s="0" t="n">
        <f aca="false">(F51*(0.01*$D$1))</f>
        <v>23.205</v>
      </c>
      <c r="F51" s="0" t="n">
        <v>27.3</v>
      </c>
      <c r="G51" s="1" t="n">
        <f aca="false">((D51+E51-C51)/B51)</f>
        <v>9.08706896551724</v>
      </c>
      <c r="H51" s="1" t="n">
        <f aca="false">(-(0.00040015943619*((A51)^2))-(0.033469262854588*A51)+11.558909986218)</f>
        <v>9.10190243750865</v>
      </c>
      <c r="I51" s="0" t="n">
        <v>9</v>
      </c>
      <c r="J51" s="0" t="n">
        <v>9.5</v>
      </c>
      <c r="K51" s="0" t="n">
        <v>10.5</v>
      </c>
      <c r="L51" s="1" t="n">
        <f aca="false">G51-H51</f>
        <v>-0.0148334719914107</v>
      </c>
    </row>
    <row r="52" customFormat="false" ht="12.8" hidden="false" customHeight="false" outlineLevel="0" collapsed="false">
      <c r="A52" s="0" t="n">
        <v>48</v>
      </c>
      <c r="B52" s="0" t="n">
        <f aca="false">$F$1</f>
        <v>5.8</v>
      </c>
      <c r="C52" s="0" t="n">
        <v>8.5</v>
      </c>
      <c r="D52" s="0" t="n">
        <f aca="false">($B$1)</f>
        <v>38</v>
      </c>
      <c r="E52" s="0" t="n">
        <f aca="false">(F52*(0.01*$D$1))</f>
        <v>22.865</v>
      </c>
      <c r="F52" s="0" t="n">
        <v>26.9</v>
      </c>
      <c r="G52" s="1" t="n">
        <f aca="false">((D52+E52-C52)/B52)</f>
        <v>9.02844827586207</v>
      </c>
      <c r="H52" s="1" t="n">
        <f aca="false">(-(0.00040015943619*((A52)^2))-(0.033469262854588*A52)+11.558909986218)</f>
        <v>9.03041802821602</v>
      </c>
      <c r="I52" s="0" t="n">
        <v>9</v>
      </c>
      <c r="J52" s="0" t="n">
        <v>9.5</v>
      </c>
      <c r="K52" s="0" t="n">
        <v>10.4</v>
      </c>
      <c r="L52" s="1" t="n">
        <f aca="false">G52-H52</f>
        <v>-0.00196975235394703</v>
      </c>
    </row>
    <row r="53" customFormat="false" ht="12.8" hidden="false" customHeight="false" outlineLevel="0" collapsed="false">
      <c r="A53" s="0" t="n">
        <v>49</v>
      </c>
      <c r="B53" s="0" t="n">
        <f aca="false">$F$1</f>
        <v>5.8</v>
      </c>
      <c r="C53" s="0" t="n">
        <v>8.5</v>
      </c>
      <c r="D53" s="0" t="n">
        <f aca="false">($B$1)</f>
        <v>38</v>
      </c>
      <c r="E53" s="0" t="n">
        <f aca="false">(F53*(0.01*$D$1))</f>
        <v>22.44</v>
      </c>
      <c r="F53" s="0" t="n">
        <v>26.4</v>
      </c>
      <c r="G53" s="1" t="n">
        <f aca="false">((D53+E53-C53)/B53)</f>
        <v>8.9551724137931</v>
      </c>
      <c r="H53" s="1" t="n">
        <f aca="false">(-(0.00040015943619*((A53)^2))-(0.033469262854588*A53)+11.558909986218)</f>
        <v>8.958133300051</v>
      </c>
      <c r="I53" s="0" t="n">
        <v>8.9</v>
      </c>
      <c r="J53" s="0" t="n">
        <v>9.4</v>
      </c>
      <c r="K53" s="0" t="n">
        <v>10.3</v>
      </c>
      <c r="L53" s="1" t="n">
        <f aca="false">G53-H53</f>
        <v>-0.00296088625789359</v>
      </c>
    </row>
    <row r="54" customFormat="false" ht="12.8" hidden="false" customHeight="false" outlineLevel="0" collapsed="false">
      <c r="A54" s="0" t="n">
        <v>50</v>
      </c>
      <c r="B54" s="0" t="n">
        <f aca="false">$F$1</f>
        <v>5.8</v>
      </c>
      <c r="C54" s="0" t="n">
        <v>8.5</v>
      </c>
      <c r="D54" s="0" t="n">
        <f aca="false">($B$1)</f>
        <v>38</v>
      </c>
      <c r="E54" s="0" t="n">
        <f aca="false">(F54*(0.01*$D$1))</f>
        <v>22.1</v>
      </c>
      <c r="F54" s="0" t="n">
        <v>26</v>
      </c>
      <c r="G54" s="1" t="n">
        <f aca="false">((D54+E54-C54)/B54)</f>
        <v>8.89655172413793</v>
      </c>
      <c r="H54" s="1" t="n">
        <f aca="false">(-(0.00040015943619*((A54)^2))-(0.033469262854588*A54)+11.558909986218)</f>
        <v>8.8850482530136</v>
      </c>
      <c r="I54" s="0" t="n">
        <v>8.8</v>
      </c>
      <c r="J54" s="0" t="n">
        <v>9.3</v>
      </c>
      <c r="K54" s="0" t="n">
        <v>10.2</v>
      </c>
      <c r="L54" s="1" t="n">
        <f aca="false">G54-H54</f>
        <v>0.01150347112433</v>
      </c>
    </row>
    <row r="55" customFormat="false" ht="12.8" hidden="false" customHeight="false" outlineLevel="0" collapsed="false">
      <c r="A55" s="0" t="n">
        <v>51</v>
      </c>
      <c r="B55" s="0" t="n">
        <f aca="false">$F$1</f>
        <v>5.8</v>
      </c>
      <c r="C55" s="0" t="n">
        <v>8.5</v>
      </c>
      <c r="D55" s="0" t="n">
        <f aca="false">($B$1)</f>
        <v>38</v>
      </c>
      <c r="E55" s="0" t="n">
        <f aca="false">(F55*(0.01*$D$1))</f>
        <v>21.76</v>
      </c>
      <c r="F55" s="0" t="n">
        <v>25.6</v>
      </c>
      <c r="G55" s="1" t="n">
        <f aca="false">((D55+E55-C55)/B55)</f>
        <v>8.83793103448276</v>
      </c>
      <c r="H55" s="1" t="n">
        <f aca="false">(-(0.00040015943619*((A55)^2))-(0.033469262854588*A55)+11.558909986218)</f>
        <v>8.81116288710382</v>
      </c>
      <c r="I55" s="0" t="n">
        <v>8.8</v>
      </c>
      <c r="J55" s="0" t="n">
        <v>9.2</v>
      </c>
      <c r="K55" s="0" t="n">
        <v>10.1</v>
      </c>
      <c r="L55" s="1" t="n">
        <f aca="false">G55-H55</f>
        <v>0.0267681473789381</v>
      </c>
    </row>
    <row r="56" customFormat="false" ht="12.8" hidden="false" customHeight="false" outlineLevel="0" collapsed="false">
      <c r="A56" s="0" t="n">
        <v>52</v>
      </c>
      <c r="B56" s="0" t="n">
        <f aca="false">$F$1</f>
        <v>5.8</v>
      </c>
      <c r="C56" s="0" t="n">
        <v>8.5</v>
      </c>
      <c r="D56" s="0" t="n">
        <f aca="false">($B$1)</f>
        <v>38</v>
      </c>
      <c r="E56" s="0" t="n">
        <f aca="false">(F56*(0.01*$D$1))</f>
        <v>21.335</v>
      </c>
      <c r="F56" s="0" t="n">
        <v>25.1</v>
      </c>
      <c r="G56" s="1" t="n">
        <f aca="false">((D56+E56-C56)/B56)</f>
        <v>8.76465517241379</v>
      </c>
      <c r="H56" s="1" t="n">
        <f aca="false">(-(0.00040015943619*((A56)^2))-(0.033469262854588*A56)+11.558909986218)</f>
        <v>8.73647720232166</v>
      </c>
      <c r="I56" s="0" t="n">
        <v>8.7</v>
      </c>
      <c r="J56" s="0" t="n">
        <v>9.2</v>
      </c>
      <c r="K56" s="0" t="n">
        <v>10</v>
      </c>
      <c r="L56" s="1" t="n">
        <f aca="false">G56-H56</f>
        <v>0.0281779700921305</v>
      </c>
    </row>
    <row r="57" customFormat="false" ht="12.8" hidden="false" customHeight="false" outlineLevel="0" collapsed="false">
      <c r="A57" s="0" t="n">
        <v>53</v>
      </c>
      <c r="B57" s="0" t="n">
        <f aca="false">$F$1</f>
        <v>5.8</v>
      </c>
      <c r="C57" s="0" t="n">
        <v>8.5</v>
      </c>
      <c r="D57" s="0" t="n">
        <f aca="false">($B$1)</f>
        <v>38</v>
      </c>
      <c r="E57" s="0" t="n">
        <f aca="false">(F57*(0.01*$D$1))</f>
        <v>20.995</v>
      </c>
      <c r="F57" s="0" t="n">
        <v>24.7</v>
      </c>
      <c r="G57" s="1" t="n">
        <f aca="false">((D57+E57-C57)/B57)</f>
        <v>8.70603448275862</v>
      </c>
      <c r="H57" s="1" t="n">
        <f aca="false">(-(0.00040015943619*((A57)^2))-(0.033469262854588*A57)+11.558909986218)</f>
        <v>8.66099119866713</v>
      </c>
      <c r="I57" s="0" t="n">
        <v>8.6</v>
      </c>
      <c r="J57" s="0" t="n">
        <v>9.1</v>
      </c>
      <c r="K57" s="0" t="n">
        <v>10</v>
      </c>
      <c r="L57" s="1" t="n">
        <f aca="false">G57-H57</f>
        <v>0.0450432840914949</v>
      </c>
    </row>
    <row r="58" customFormat="false" ht="12.8" hidden="false" customHeight="false" outlineLevel="0" collapsed="false">
      <c r="A58" s="0" t="n">
        <v>54</v>
      </c>
      <c r="B58" s="0" t="n">
        <f aca="false">$F$1</f>
        <v>5.8</v>
      </c>
      <c r="C58" s="0" t="n">
        <v>8.5</v>
      </c>
      <c r="D58" s="0" t="n">
        <f aca="false">($B$1)</f>
        <v>38</v>
      </c>
      <c r="E58" s="0" t="n">
        <f aca="false">(F58*(0.01*$D$1))</f>
        <v>20.57</v>
      </c>
      <c r="F58" s="0" t="n">
        <v>24.2</v>
      </c>
      <c r="G58" s="1" t="n">
        <f aca="false">((D58+E58-C58)/B58)</f>
        <v>8.63275862068966</v>
      </c>
      <c r="H58" s="1" t="n">
        <f aca="false">(-(0.00040015943619*((A58)^2))-(0.033469262854588*A58)+11.558909986218)</f>
        <v>8.58470487614021</v>
      </c>
      <c r="I58" s="0" t="n">
        <v>8.5</v>
      </c>
      <c r="J58" s="0" t="n">
        <v>9</v>
      </c>
      <c r="K58" s="0" t="n">
        <v>9.9</v>
      </c>
      <c r="L58" s="1" t="n">
        <f aca="false">G58-H58</f>
        <v>0.0480537445494473</v>
      </c>
    </row>
    <row r="59" customFormat="false" ht="12.8" hidden="false" customHeight="false" outlineLevel="0" collapsed="false">
      <c r="A59" s="0" t="n">
        <v>55</v>
      </c>
      <c r="B59" s="0" t="n">
        <f aca="false">$F$1</f>
        <v>5.8</v>
      </c>
      <c r="C59" s="0" t="n">
        <v>8.5</v>
      </c>
      <c r="D59" s="0" t="n">
        <f aca="false">($B$1)</f>
        <v>38</v>
      </c>
      <c r="E59" s="0" t="n">
        <f aca="false">(F59*(0.01*$D$1))</f>
        <v>20.23</v>
      </c>
      <c r="F59" s="0" t="n">
        <v>23.8</v>
      </c>
      <c r="G59" s="1" t="n">
        <f aca="false">((D59+E59-C59)/B59)</f>
        <v>8.57413793103448</v>
      </c>
      <c r="H59" s="1" t="n">
        <f aca="false">(-(0.00040015943619*((A59)^2))-(0.033469262854588*A59)+11.558909986218)</f>
        <v>8.50761823474091</v>
      </c>
      <c r="I59" s="0" t="n">
        <v>8.5</v>
      </c>
      <c r="J59" s="0" t="n">
        <v>8.9</v>
      </c>
      <c r="K59" s="0" t="n">
        <v>9.8</v>
      </c>
      <c r="L59" s="1" t="n">
        <f aca="false">G59-H59</f>
        <v>0.0665196962935735</v>
      </c>
    </row>
    <row r="60" customFormat="false" ht="12.8" hidden="false" customHeight="false" outlineLevel="0" collapsed="false">
      <c r="A60" s="0" t="n">
        <v>56</v>
      </c>
      <c r="B60" s="0" t="n">
        <f aca="false">$F$1</f>
        <v>5.8</v>
      </c>
      <c r="C60" s="0" t="n">
        <v>8.5</v>
      </c>
      <c r="D60" s="0" t="n">
        <f aca="false">($B$1)</f>
        <v>38</v>
      </c>
      <c r="E60" s="0" t="n">
        <f aca="false">(F60*(0.01*$D$1))</f>
        <v>19.805</v>
      </c>
      <c r="F60" s="0" t="n">
        <v>23.3</v>
      </c>
      <c r="G60" s="1" t="n">
        <f aca="false">((D60+E60-C60)/B60)</f>
        <v>8.50086206896552</v>
      </c>
      <c r="H60" s="1" t="n">
        <f aca="false">(-(0.00040015943619*((A60)^2))-(0.033469262854588*A60)+11.558909986218)</f>
        <v>8.42973127446923</v>
      </c>
      <c r="I60" s="0" t="n">
        <v>8.4</v>
      </c>
      <c r="J60" s="0" t="n">
        <v>8.8</v>
      </c>
      <c r="K60" s="0" t="n">
        <v>9.7</v>
      </c>
      <c r="L60" s="1" t="n">
        <f aca="false">G60-H60</f>
        <v>0.0711307944962858</v>
      </c>
    </row>
    <row r="61" customFormat="false" ht="12.8" hidden="false" customHeight="false" outlineLevel="0" collapsed="false">
      <c r="A61" s="0" t="n">
        <v>57</v>
      </c>
      <c r="B61" s="0" t="n">
        <f aca="false">$F$1</f>
        <v>5.8</v>
      </c>
      <c r="C61" s="0" t="n">
        <v>8.5</v>
      </c>
      <c r="D61" s="0" t="n">
        <f aca="false">($B$1)</f>
        <v>38</v>
      </c>
      <c r="E61" s="0" t="n">
        <f aca="false">(F61*(0.01*$D$1))</f>
        <v>19.38</v>
      </c>
      <c r="F61" s="0" t="n">
        <v>22.8</v>
      </c>
      <c r="G61" s="1" t="n">
        <f aca="false">((D61+E61-C61)/B61)</f>
        <v>8.42758620689655</v>
      </c>
      <c r="H61" s="1" t="n">
        <f aca="false">(-(0.00040015943619*((A61)^2))-(0.033469262854588*A61)+11.558909986218)</f>
        <v>8.35104399532517</v>
      </c>
      <c r="I61" s="0" t="n">
        <v>8.3</v>
      </c>
      <c r="J61" s="0" t="n">
        <v>8.8</v>
      </c>
      <c r="K61" s="0" t="n">
        <v>9.6</v>
      </c>
      <c r="L61" s="1" t="n">
        <f aca="false">G61-H61</f>
        <v>0.0765422115713772</v>
      </c>
    </row>
    <row r="62" customFormat="false" ht="12.8" hidden="false" customHeight="false" outlineLevel="0" collapsed="false">
      <c r="A62" s="0" t="n">
        <v>58</v>
      </c>
      <c r="B62" s="0" t="n">
        <f aca="false">$F$1</f>
        <v>5.8</v>
      </c>
      <c r="C62" s="0" t="n">
        <v>8.5</v>
      </c>
      <c r="D62" s="0" t="n">
        <f aca="false">($B$1)</f>
        <v>38</v>
      </c>
      <c r="E62" s="0" t="n">
        <f aca="false">(F62*(0.01*$D$1))</f>
        <v>18.955</v>
      </c>
      <c r="F62" s="0" t="n">
        <v>22.3</v>
      </c>
      <c r="G62" s="1" t="n">
        <f aca="false">((D62+E62-C62)/B62)</f>
        <v>8.35431034482759</v>
      </c>
      <c r="H62" s="1" t="n">
        <f aca="false">(-(0.00040015943619*((A62)^2))-(0.033469262854588*A62)+11.558909986218)</f>
        <v>8.27155639730874</v>
      </c>
      <c r="I62" s="0" t="n">
        <v>8.2</v>
      </c>
      <c r="J62" s="0" t="n">
        <v>8.7</v>
      </c>
      <c r="K62" s="0" t="n">
        <v>9.5</v>
      </c>
      <c r="L62" s="1" t="n">
        <f aca="false">G62-H62</f>
        <v>0.0827539475188512</v>
      </c>
    </row>
    <row r="63" customFormat="false" ht="12.8" hidden="false" customHeight="false" outlineLevel="0" collapsed="false">
      <c r="A63" s="0" t="n">
        <v>59</v>
      </c>
      <c r="B63" s="0" t="n">
        <f aca="false">$F$1</f>
        <v>5.8</v>
      </c>
      <c r="C63" s="0" t="n">
        <v>8.5</v>
      </c>
      <c r="D63" s="0" t="n">
        <f aca="false">($B$1)</f>
        <v>38</v>
      </c>
      <c r="E63" s="0" t="n">
        <f aca="false">(F63*(0.01*$D$1))</f>
        <v>18.53</v>
      </c>
      <c r="F63" s="0" t="n">
        <v>21.8</v>
      </c>
      <c r="G63" s="1" t="n">
        <f aca="false">((D63+E63-C63)/B63)</f>
        <v>8.28103448275862</v>
      </c>
      <c r="H63" s="1" t="n">
        <f aca="false">(-(0.00040015943619*((A63)^2))-(0.033469262854588*A63)+11.558909986218)</f>
        <v>8.19126848041992</v>
      </c>
      <c r="I63" s="0" t="n">
        <v>8.2</v>
      </c>
      <c r="J63" s="0" t="n">
        <v>8.6</v>
      </c>
      <c r="K63" s="0" t="n">
        <v>9.4</v>
      </c>
      <c r="L63" s="1" t="n">
        <f aca="false">G63-H63</f>
        <v>0.0897660023387026</v>
      </c>
    </row>
    <row r="64" customFormat="false" ht="12.8" hidden="false" customHeight="false" outlineLevel="0" collapsed="false">
      <c r="A64" s="0" t="n">
        <v>60</v>
      </c>
      <c r="B64" s="0" t="n">
        <f aca="false">$F$1</f>
        <v>5.8</v>
      </c>
      <c r="C64" s="0" t="n">
        <v>8.5</v>
      </c>
      <c r="D64" s="0" t="n">
        <f aca="false">($B$1)</f>
        <v>38</v>
      </c>
      <c r="E64" s="0" t="n">
        <f aca="false">(F64*(0.01*$D$1))</f>
        <v>18.105</v>
      </c>
      <c r="F64" s="0" t="n">
        <v>21.3</v>
      </c>
      <c r="G64" s="1" t="n">
        <f aca="false">((D64+E64-C64)/B64)</f>
        <v>8.20775862068966</v>
      </c>
      <c r="H64" s="1" t="n">
        <f aca="false">(-(0.00040015943619*((A64)^2))-(0.033469262854588*A64)+11.558909986218)</f>
        <v>8.11018024465872</v>
      </c>
      <c r="I64" s="0" t="n">
        <v>8.1</v>
      </c>
      <c r="J64" s="0" t="n">
        <v>8.5</v>
      </c>
      <c r="K64" s="0" t="n">
        <v>9.3</v>
      </c>
      <c r="L64" s="1" t="n">
        <f aca="false">G64-H64</f>
        <v>0.0975783760309366</v>
      </c>
    </row>
    <row r="65" customFormat="false" ht="12.8" hidden="false" customHeight="false" outlineLevel="0" collapsed="false">
      <c r="A65" s="0" t="n">
        <v>61</v>
      </c>
      <c r="B65" s="0" t="n">
        <f aca="false">$F$1</f>
        <v>5.8</v>
      </c>
      <c r="C65" s="0" t="n">
        <v>8.5</v>
      </c>
      <c r="D65" s="0" t="n">
        <f aca="false">($B$1)</f>
        <v>38</v>
      </c>
      <c r="E65" s="0" t="n">
        <f aca="false">(F65*(0.01*$D$1))</f>
        <v>17.68</v>
      </c>
      <c r="F65" s="0" t="n">
        <v>20.8</v>
      </c>
      <c r="G65" s="1" t="n">
        <f aca="false">((D65+E65-C65)/B65)</f>
        <v>8.13448275862069</v>
      </c>
      <c r="H65" s="1" t="n">
        <f aca="false">(-(0.00040015943619*((A65)^2))-(0.033469262854588*A65)+11.558909986218)</f>
        <v>8.02829169002514</v>
      </c>
      <c r="I65" s="0" t="n">
        <v>8</v>
      </c>
      <c r="J65" s="0" t="n">
        <v>8.4</v>
      </c>
      <c r="K65" s="0" t="n">
        <v>9.2</v>
      </c>
      <c r="L65" s="1" t="n">
        <f aca="false">G65-H65</f>
        <v>0.106191068595548</v>
      </c>
    </row>
    <row r="66" customFormat="false" ht="12.8" hidden="false" customHeight="false" outlineLevel="0" collapsed="false">
      <c r="A66" s="0" t="n">
        <v>62</v>
      </c>
      <c r="B66" s="0" t="n">
        <f aca="false">$F$1</f>
        <v>5.8</v>
      </c>
      <c r="C66" s="0" t="n">
        <v>8.5</v>
      </c>
      <c r="D66" s="0" t="n">
        <f aca="false">($B$1)</f>
        <v>38</v>
      </c>
      <c r="E66" s="0" t="n">
        <f aca="false">(F66*(0.01*$D$1))</f>
        <v>17.17</v>
      </c>
      <c r="F66" s="0" t="n">
        <v>20.2</v>
      </c>
      <c r="G66" s="1" t="n">
        <f aca="false">((D66+E66-C66)/B66)</f>
        <v>8.04655172413793</v>
      </c>
      <c r="H66" s="1" t="n">
        <f aca="false">(-(0.00040015943619*((A66)^2))-(0.033469262854588*A66)+11.558909986218)</f>
        <v>7.94560281651918</v>
      </c>
      <c r="I66" s="0" t="n">
        <v>7.9</v>
      </c>
      <c r="J66" s="0" t="n">
        <v>8.3</v>
      </c>
      <c r="K66" s="0" t="n">
        <v>9.1</v>
      </c>
      <c r="L66" s="1" t="n">
        <f aca="false">G66-H66</f>
        <v>0.100948907618747</v>
      </c>
    </row>
    <row r="67" customFormat="false" ht="12.8" hidden="false" customHeight="false" outlineLevel="0" collapsed="false">
      <c r="A67" s="0" t="n">
        <v>63</v>
      </c>
      <c r="B67" s="0" t="n">
        <f aca="false">$F$1</f>
        <v>5.8</v>
      </c>
      <c r="C67" s="0" t="n">
        <v>8.5</v>
      </c>
      <c r="D67" s="0" t="n">
        <f aca="false">($B$1)</f>
        <v>38</v>
      </c>
      <c r="E67" s="0" t="n">
        <f aca="false">(F67*(0.01*$D$1))</f>
        <v>16.745</v>
      </c>
      <c r="F67" s="0" t="n">
        <v>19.7</v>
      </c>
      <c r="G67" s="1" t="n">
        <f aca="false">((D67+E67-C67)/B67)</f>
        <v>7.97327586206897</v>
      </c>
      <c r="H67" s="1" t="n">
        <f aca="false">(-(0.00040015943619*((A67)^2))-(0.033469262854588*A67)+11.558909986218)</f>
        <v>7.86211362414085</v>
      </c>
      <c r="I67" s="0" t="n">
        <v>7.8</v>
      </c>
      <c r="J67" s="0" t="n">
        <v>8.2</v>
      </c>
      <c r="K67" s="0" t="n">
        <v>9</v>
      </c>
      <c r="L67" s="1" t="n">
        <f aca="false">G67-H67</f>
        <v>0.11116223792812</v>
      </c>
    </row>
    <row r="68" customFormat="false" ht="12.8" hidden="false" customHeight="false" outlineLevel="0" collapsed="false">
      <c r="A68" s="0" t="n">
        <v>64</v>
      </c>
      <c r="B68" s="0" t="n">
        <f aca="false">$F$1</f>
        <v>5.8</v>
      </c>
      <c r="C68" s="0" t="n">
        <v>8.5</v>
      </c>
      <c r="D68" s="0" t="n">
        <f aca="false">($B$1)</f>
        <v>38</v>
      </c>
      <c r="E68" s="0" t="n">
        <f aca="false">(F68*(0.01*$D$1))</f>
        <v>16.235</v>
      </c>
      <c r="F68" s="0" t="n">
        <v>19.1</v>
      </c>
      <c r="G68" s="1" t="n">
        <f aca="false">((D68+E68-C68)/B68)</f>
        <v>7.88534482758621</v>
      </c>
      <c r="H68" s="1" t="n">
        <f aca="false">(-(0.00040015943619*((A68)^2))-(0.033469262854588*A68)+11.558909986218)</f>
        <v>7.77782411289013</v>
      </c>
      <c r="I68" s="0" t="n">
        <v>7.7</v>
      </c>
      <c r="J68" s="0" t="n">
        <v>8.1</v>
      </c>
      <c r="K68" s="0" t="n">
        <v>8.9</v>
      </c>
      <c r="L68" s="1" t="n">
        <f aca="false">G68-H68</f>
        <v>0.10752071469608</v>
      </c>
    </row>
    <row r="69" customFormat="false" ht="12.8" hidden="false" customHeight="false" outlineLevel="0" collapsed="false">
      <c r="A69" s="0" t="n">
        <v>65</v>
      </c>
      <c r="B69" s="0" t="n">
        <f aca="false">$F$1</f>
        <v>5.8</v>
      </c>
      <c r="C69" s="0" t="n">
        <v>8.5</v>
      </c>
      <c r="D69" s="0" t="n">
        <f aca="false">($B$1)</f>
        <v>38</v>
      </c>
      <c r="E69" s="0" t="n">
        <f aca="false">(F69*(0.01*$D$1))</f>
        <v>15.81</v>
      </c>
      <c r="F69" s="0" t="n">
        <v>18.6</v>
      </c>
      <c r="G69" s="1" t="n">
        <f aca="false">((D69+E69-C69)/B69)</f>
        <v>7.81206896551724</v>
      </c>
      <c r="H69" s="1" t="n">
        <f aca="false">(-(0.00040015943619*((A69)^2))-(0.033469262854588*A69)+11.558909986218)</f>
        <v>7.69273428276703</v>
      </c>
      <c r="I69" s="0" t="n">
        <v>7.6</v>
      </c>
      <c r="J69" s="0" t="n">
        <v>8</v>
      </c>
      <c r="K69" s="0" t="n">
        <v>8.8</v>
      </c>
      <c r="L69" s="1" t="n">
        <f aca="false">G69-H69</f>
        <v>0.119334682750213</v>
      </c>
    </row>
    <row r="70" customFormat="false" ht="12.8" hidden="false" customHeight="false" outlineLevel="0" collapsed="false">
      <c r="A70" s="0" t="n">
        <v>66</v>
      </c>
      <c r="B70" s="0" t="n">
        <f aca="false">$F$1</f>
        <v>5.8</v>
      </c>
      <c r="C70" s="0" t="n">
        <v>8.5</v>
      </c>
      <c r="D70" s="0" t="n">
        <f aca="false">($B$1)</f>
        <v>38</v>
      </c>
      <c r="E70" s="0" t="n">
        <f aca="false">(F70*(0.01*$D$1))</f>
        <v>15.3</v>
      </c>
      <c r="F70" s="0" t="n">
        <v>18</v>
      </c>
      <c r="G70" s="1" t="n">
        <f aca="false">((D70+E70-C70)/B70)</f>
        <v>7.72413793103448</v>
      </c>
      <c r="H70" s="1" t="n">
        <f aca="false">(-(0.00040015943619*((A70)^2))-(0.033469262854588*A70)+11.558909986218)</f>
        <v>7.60684413377155</v>
      </c>
      <c r="I70" s="0" t="n">
        <v>7.5</v>
      </c>
      <c r="J70" s="0" t="n">
        <v>7.9</v>
      </c>
      <c r="K70" s="0" t="n">
        <v>8.7</v>
      </c>
      <c r="L70" s="1" t="n">
        <f aca="false">G70-H70</f>
        <v>0.117293797262931</v>
      </c>
    </row>
    <row r="71" customFormat="false" ht="12.8" hidden="false" customHeight="false" outlineLevel="0" collapsed="false">
      <c r="A71" s="0" t="n">
        <v>67</v>
      </c>
      <c r="B71" s="0" t="n">
        <f aca="false">$F$1</f>
        <v>5.8</v>
      </c>
      <c r="C71" s="0" t="n">
        <v>8.5</v>
      </c>
      <c r="D71" s="0" t="n">
        <f aca="false">($B$1)</f>
        <v>38</v>
      </c>
      <c r="E71" s="0" t="n">
        <f aca="false">(F71*(0.01*$D$1))</f>
        <v>14.79</v>
      </c>
      <c r="F71" s="0" t="n">
        <v>17.4</v>
      </c>
      <c r="G71" s="1" t="n">
        <f aca="false">((D71+E71-C71)/B71)</f>
        <v>7.63620689655172</v>
      </c>
      <c r="H71" s="1" t="n">
        <f aca="false">(-(0.00040015943619*((A71)^2))-(0.033469262854588*A71)+11.558909986218)</f>
        <v>7.52015366590369</v>
      </c>
      <c r="I71" s="0" t="n">
        <v>7.4</v>
      </c>
      <c r="J71" s="0" t="n">
        <v>7.8</v>
      </c>
      <c r="K71" s="0" t="n">
        <v>8.6</v>
      </c>
      <c r="L71" s="1" t="n">
        <f aca="false">G71-H71</f>
        <v>0.11605323064803</v>
      </c>
    </row>
    <row r="72" customFormat="false" ht="12.8" hidden="false" customHeight="false" outlineLevel="0" collapsed="false">
      <c r="A72" s="0" t="n">
        <v>68</v>
      </c>
      <c r="B72" s="0" t="n">
        <f aca="false">$F$1</f>
        <v>5.8</v>
      </c>
      <c r="C72" s="0" t="n">
        <v>8.5</v>
      </c>
      <c r="D72" s="0" t="n">
        <f aca="false">($B$1)</f>
        <v>38</v>
      </c>
      <c r="E72" s="0" t="n">
        <f aca="false">(F72*(0.01*$D$1))</f>
        <v>14.28</v>
      </c>
      <c r="F72" s="0" t="n">
        <v>16.8</v>
      </c>
      <c r="G72" s="1" t="n">
        <f aca="false">((D72+E72-C72)/B72)</f>
        <v>7.54827586206897</v>
      </c>
      <c r="H72" s="1" t="n">
        <f aca="false">(-(0.00040015943619*((A72)^2))-(0.033469262854588*A72)+11.558909986218)</f>
        <v>7.43266287916346</v>
      </c>
      <c r="I72" s="0" t="n">
        <v>7.3</v>
      </c>
      <c r="J72" s="0" t="n">
        <v>7.7</v>
      </c>
      <c r="K72" s="0" t="n">
        <v>8.5</v>
      </c>
      <c r="L72" s="1" t="n">
        <f aca="false">G72-H72</f>
        <v>0.11561298290551</v>
      </c>
    </row>
    <row r="73" customFormat="false" ht="12.8" hidden="false" customHeight="false" outlineLevel="0" collapsed="false">
      <c r="A73" s="0" t="n">
        <v>69</v>
      </c>
      <c r="B73" s="0" t="n">
        <f aca="false">$F$1</f>
        <v>5.8</v>
      </c>
      <c r="C73" s="0" t="n">
        <v>8.5</v>
      </c>
      <c r="D73" s="0" t="n">
        <f aca="false">($B$1)</f>
        <v>38</v>
      </c>
      <c r="E73" s="0" t="n">
        <f aca="false">(F73*(0.01*$D$1))</f>
        <v>13.77</v>
      </c>
      <c r="F73" s="0" t="n">
        <v>16.2</v>
      </c>
      <c r="G73" s="1" t="n">
        <f aca="false">((D73+E73-C73)/B73)</f>
        <v>7.46034482758621</v>
      </c>
      <c r="H73" s="1" t="n">
        <f aca="false">(-(0.00040015943619*((A73)^2))-(0.033469262854588*A73)+11.558909986218)</f>
        <v>7.34437177355084</v>
      </c>
      <c r="I73" s="0" t="n">
        <v>7.2</v>
      </c>
      <c r="J73" s="0" t="n">
        <v>7.6</v>
      </c>
      <c r="K73" s="0" t="n">
        <v>8.3</v>
      </c>
      <c r="L73" s="1" t="n">
        <f aca="false">G73-H73</f>
        <v>0.115973054035369</v>
      </c>
    </row>
    <row r="74" customFormat="false" ht="12.8" hidden="false" customHeight="false" outlineLevel="0" collapsed="false">
      <c r="A74" s="0" t="n">
        <v>70</v>
      </c>
      <c r="B74" s="0" t="n">
        <f aca="false">$F$1</f>
        <v>5.8</v>
      </c>
      <c r="C74" s="0" t="n">
        <v>8.5</v>
      </c>
      <c r="D74" s="0" t="n">
        <f aca="false">($B$1)</f>
        <v>38</v>
      </c>
      <c r="E74" s="0" t="n">
        <f aca="false">(F74*(0.01*$D$1))</f>
        <v>13.175</v>
      </c>
      <c r="F74" s="0" t="n">
        <v>15.5</v>
      </c>
      <c r="G74" s="1" t="n">
        <f aca="false">((D74+E74-C74)/B74)</f>
        <v>7.35775862068966</v>
      </c>
      <c r="H74" s="1" t="n">
        <f aca="false">(-(0.00040015943619*((A74)^2))-(0.033469262854588*A74)+11.558909986218)</f>
        <v>7.25528034906584</v>
      </c>
      <c r="I74" s="0" t="n">
        <v>7.1</v>
      </c>
      <c r="J74" s="0" t="n">
        <v>7.5</v>
      </c>
      <c r="K74" s="0" t="n">
        <v>8.2</v>
      </c>
      <c r="L74" s="1" t="n">
        <f aca="false">G74-H74</f>
        <v>0.102478271623816</v>
      </c>
    </row>
    <row r="75" customFormat="false" ht="12.8" hidden="false" customHeight="false" outlineLevel="0" collapsed="false">
      <c r="A75" s="0" t="n">
        <v>71</v>
      </c>
      <c r="B75" s="0" t="n">
        <f aca="false">$F$1</f>
        <v>5.8</v>
      </c>
      <c r="C75" s="0" t="n">
        <v>8.5</v>
      </c>
      <c r="D75" s="0" t="n">
        <f aca="false">($B$1)</f>
        <v>38</v>
      </c>
      <c r="E75" s="0" t="n">
        <f aca="false">(F75*(0.01*$D$1))</f>
        <v>12.665</v>
      </c>
      <c r="F75" s="0" t="n">
        <v>14.9</v>
      </c>
      <c r="G75" s="1" t="n">
        <f aca="false">((D75+E75-C75)/B75)</f>
        <v>7.2698275862069</v>
      </c>
      <c r="H75" s="1" t="n">
        <f aca="false">(-(0.00040015943619*((A75)^2))-(0.033469262854588*A75)+11.558909986218)</f>
        <v>7.16538860570846</v>
      </c>
      <c r="I75" s="0" t="n">
        <v>7</v>
      </c>
      <c r="J75" s="0" t="n">
        <v>7.4</v>
      </c>
      <c r="K75" s="0" t="n">
        <v>8.1</v>
      </c>
      <c r="L75" s="1" t="n">
        <f aca="false">G75-H75</f>
        <v>0.104438980498435</v>
      </c>
    </row>
    <row r="76" customFormat="false" ht="12.8" hidden="false" customHeight="false" outlineLevel="0" collapsed="false">
      <c r="A76" s="0" t="n">
        <v>72</v>
      </c>
      <c r="B76" s="0" t="n">
        <f aca="false">$F$1</f>
        <v>5.8</v>
      </c>
      <c r="C76" s="0" t="n">
        <v>8.5</v>
      </c>
      <c r="D76" s="0" t="n">
        <f aca="false">($B$1)</f>
        <v>38</v>
      </c>
      <c r="E76" s="0" t="n">
        <f aca="false">(F76*(0.01*$D$1))</f>
        <v>12.155</v>
      </c>
      <c r="F76" s="0" t="n">
        <v>14.3</v>
      </c>
      <c r="G76" s="1" t="n">
        <f aca="false">((D76+E76-C76)/B76)</f>
        <v>7.18189655172414</v>
      </c>
      <c r="H76" s="1" t="n">
        <f aca="false">(-(0.00040015943619*((A76)^2))-(0.033469262854588*A76)+11.558909986218)</f>
        <v>7.0746965434787</v>
      </c>
      <c r="I76" s="0" t="n">
        <v>6.9</v>
      </c>
      <c r="J76" s="0" t="n">
        <v>7.3</v>
      </c>
      <c r="K76" s="0" t="n">
        <v>8</v>
      </c>
      <c r="L76" s="1" t="n">
        <f aca="false">G76-H76</f>
        <v>0.107200008245435</v>
      </c>
    </row>
    <row r="77" customFormat="false" ht="12.8" hidden="false" customHeight="false" outlineLevel="0" collapsed="false">
      <c r="A77" s="0" t="n">
        <v>73</v>
      </c>
      <c r="B77" s="0" t="n">
        <f aca="false">$F$1</f>
        <v>5.8</v>
      </c>
      <c r="C77" s="0" t="n">
        <v>8.5</v>
      </c>
      <c r="D77" s="0" t="n">
        <f aca="false">($B$1)</f>
        <v>38</v>
      </c>
      <c r="E77" s="0" t="n">
        <f aca="false">(F77*(0.01*$D$1))</f>
        <v>11.56</v>
      </c>
      <c r="F77" s="0" t="n">
        <v>13.6</v>
      </c>
      <c r="G77" s="1" t="n">
        <f aca="false">((D77+E77-C77)/B77)</f>
        <v>7.07931034482759</v>
      </c>
      <c r="H77" s="1" t="n">
        <f aca="false">(-(0.00040015943619*((A77)^2))-(0.033469262854588*A77)+11.558909986218)</f>
        <v>6.98320416237657</v>
      </c>
      <c r="I77" s="0" t="n">
        <v>6.8</v>
      </c>
      <c r="J77" s="0" t="n">
        <v>7.2</v>
      </c>
      <c r="K77" s="0" t="n">
        <v>7.9</v>
      </c>
      <c r="L77" s="1" t="n">
        <f aca="false">G77-H77</f>
        <v>0.0961061824510212</v>
      </c>
    </row>
    <row r="78" customFormat="false" ht="12.8" hidden="false" customHeight="false" outlineLevel="0" collapsed="false">
      <c r="A78" s="0" t="n">
        <v>74</v>
      </c>
      <c r="B78" s="0" t="n">
        <f aca="false">$F$1</f>
        <v>5.8</v>
      </c>
      <c r="C78" s="0" t="n">
        <v>8.5</v>
      </c>
      <c r="D78" s="0" t="n">
        <f aca="false">($B$1)</f>
        <v>38</v>
      </c>
      <c r="E78" s="0" t="n">
        <f aca="false">(F78*(0.01*$D$1))</f>
        <v>11.05</v>
      </c>
      <c r="F78" s="0" t="n">
        <v>13</v>
      </c>
      <c r="G78" s="1" t="n">
        <f aca="false">((D78+E78-C78)/B78)</f>
        <v>6.99137931034483</v>
      </c>
      <c r="H78" s="1" t="n">
        <f aca="false">(-(0.00040015943619*((A78)^2))-(0.033469262854588*A78)+11.558909986218)</f>
        <v>6.89091146240205</v>
      </c>
      <c r="I78" s="0" t="n">
        <v>6.7</v>
      </c>
      <c r="J78" s="0" t="n">
        <v>7.1</v>
      </c>
      <c r="K78" s="0" t="n">
        <v>7.8</v>
      </c>
      <c r="L78" s="1" t="n">
        <f aca="false">G78-H78</f>
        <v>0.100467847942781</v>
      </c>
    </row>
    <row r="79" customFormat="false" ht="12.8" hidden="false" customHeight="false" outlineLevel="0" collapsed="false">
      <c r="A79" s="0" t="n">
        <v>75</v>
      </c>
      <c r="B79" s="0" t="n">
        <f aca="false">$F$1</f>
        <v>5.8</v>
      </c>
      <c r="C79" s="0" t="n">
        <v>8.5</v>
      </c>
      <c r="D79" s="0" t="n">
        <f aca="false">($B$1)</f>
        <v>38</v>
      </c>
      <c r="E79" s="0" t="n">
        <f aca="false">(F79*(0.01*$D$1))</f>
        <v>10.455</v>
      </c>
      <c r="F79" s="0" t="n">
        <v>12.3</v>
      </c>
      <c r="G79" s="1" t="n">
        <f aca="false">((D79+E79-C79)/B79)</f>
        <v>6.88879310344828</v>
      </c>
      <c r="H79" s="1" t="n">
        <f aca="false">(-(0.00040015943619*((A79)^2))-(0.033469262854588*A79)+11.558909986218)</f>
        <v>6.79781844355515</v>
      </c>
      <c r="I79" s="0" t="n">
        <v>6.6</v>
      </c>
      <c r="J79" s="0" t="n">
        <v>7</v>
      </c>
      <c r="K79" s="0" t="n">
        <v>7.7</v>
      </c>
      <c r="L79" s="1" t="n">
        <f aca="false">G79-H79</f>
        <v>0.090974659893126</v>
      </c>
    </row>
    <row r="80" customFormat="false" ht="12.8" hidden="false" customHeight="false" outlineLevel="0" collapsed="false">
      <c r="A80" s="0" t="n">
        <v>76</v>
      </c>
      <c r="B80" s="0" t="n">
        <f aca="false">$F$1</f>
        <v>5.8</v>
      </c>
      <c r="C80" s="0" t="n">
        <v>8.5</v>
      </c>
      <c r="D80" s="0" t="n">
        <f aca="false">($B$1)</f>
        <v>38</v>
      </c>
      <c r="E80" s="0" t="n">
        <f aca="false">(F80*(0.01*$D$1))</f>
        <v>9.86</v>
      </c>
      <c r="F80" s="0" t="n">
        <v>11.6</v>
      </c>
      <c r="G80" s="1" t="n">
        <f aca="false">((D80+E80-C80)/B80)</f>
        <v>6.78620689655172</v>
      </c>
      <c r="H80" s="1" t="n">
        <f aca="false">(-(0.00040015943619*((A80)^2))-(0.033469262854588*A80)+11.558909986218)</f>
        <v>6.70392510583587</v>
      </c>
      <c r="I80" s="0" t="n">
        <v>6.5</v>
      </c>
      <c r="J80" s="0" t="n">
        <v>6.9</v>
      </c>
      <c r="K80" s="0" t="n">
        <v>7.5</v>
      </c>
      <c r="L80" s="1" t="n">
        <f aca="false">G80-H80</f>
        <v>0.0822817907158528</v>
      </c>
    </row>
    <row r="81" customFormat="false" ht="12.8" hidden="false" customHeight="false" outlineLevel="0" collapsed="false">
      <c r="A81" s="0" t="n">
        <v>77</v>
      </c>
      <c r="B81" s="0" t="n">
        <f aca="false">$F$1</f>
        <v>5.8</v>
      </c>
      <c r="C81" s="0" t="n">
        <v>8.5</v>
      </c>
      <c r="D81" s="0" t="n">
        <f aca="false">($B$1)</f>
        <v>38</v>
      </c>
      <c r="E81" s="0" t="n">
        <f aca="false">(F81*(0.01*$D$1))</f>
        <v>9.35</v>
      </c>
      <c r="F81" s="0" t="n">
        <v>11</v>
      </c>
      <c r="G81" s="1" t="n">
        <f aca="false">((D81+E81-C81)/B81)</f>
        <v>6.69827586206897</v>
      </c>
      <c r="H81" s="1" t="n">
        <f aca="false">(-(0.00040015943619*((A81)^2))-(0.033469262854588*A81)+11.558909986218)</f>
        <v>6.60923144924421</v>
      </c>
      <c r="I81" s="0" t="n">
        <v>6.4</v>
      </c>
      <c r="J81" s="0" t="n">
        <v>6.8</v>
      </c>
      <c r="K81" s="0" t="n">
        <v>7.4</v>
      </c>
      <c r="L81" s="1" t="n">
        <f aca="false">G81-H81</f>
        <v>0.0890444128247534</v>
      </c>
    </row>
    <row r="82" customFormat="false" ht="12.8" hidden="false" customHeight="false" outlineLevel="0" collapsed="false">
      <c r="A82" s="0" t="n">
        <v>78</v>
      </c>
      <c r="B82" s="0" t="n">
        <f aca="false">$F$1</f>
        <v>5.8</v>
      </c>
      <c r="C82" s="0" t="n">
        <v>8.5</v>
      </c>
      <c r="D82" s="0" t="n">
        <f aca="false">($B$1)</f>
        <v>38</v>
      </c>
      <c r="E82" s="0" t="n">
        <f aca="false">(F82*(0.01*$D$1))</f>
        <v>8.755</v>
      </c>
      <c r="F82" s="0" t="n">
        <v>10.3</v>
      </c>
      <c r="G82" s="1" t="n">
        <f aca="false">((D82+E82-C82)/B82)</f>
        <v>6.59568965517241</v>
      </c>
      <c r="H82" s="1" t="n">
        <f aca="false">(-(0.00040015943619*((A82)^2))-(0.033469262854588*A82)+11.558909986218)</f>
        <v>6.51373747378018</v>
      </c>
      <c r="I82" s="0" t="n">
        <v>6.3</v>
      </c>
      <c r="J82" s="0" t="n">
        <v>6.6</v>
      </c>
      <c r="K82" s="0" t="n">
        <v>7.3</v>
      </c>
      <c r="L82" s="1" t="n">
        <f aca="false">G82-H82</f>
        <v>0.0819521813922393</v>
      </c>
    </row>
    <row r="83" customFormat="false" ht="12.8" hidden="false" customHeight="false" outlineLevel="0" collapsed="false">
      <c r="A83" s="0" t="n">
        <v>79</v>
      </c>
      <c r="B83" s="0" t="n">
        <f aca="false">$F$1</f>
        <v>5.8</v>
      </c>
      <c r="C83" s="0" t="n">
        <v>8.5</v>
      </c>
      <c r="D83" s="0" t="n">
        <f aca="false">($B$1)</f>
        <v>38</v>
      </c>
      <c r="E83" s="0" t="n">
        <f aca="false">(F83*(0.01*$D$1))</f>
        <v>8.16</v>
      </c>
      <c r="F83" s="0" t="n">
        <v>9.6</v>
      </c>
      <c r="G83" s="1" t="n">
        <f aca="false">((D83+E83-C83)/B83)</f>
        <v>6.49310344827586</v>
      </c>
      <c r="H83" s="1" t="n">
        <f aca="false">(-(0.00040015943619*((A83)^2))-(0.033469262854588*A83)+11.558909986218)</f>
        <v>6.41744317944376</v>
      </c>
      <c r="I83" s="0" t="n">
        <v>6.2</v>
      </c>
      <c r="J83" s="0" t="n">
        <v>6.5</v>
      </c>
      <c r="K83" s="0" t="n">
        <v>7.2</v>
      </c>
      <c r="L83" s="1" t="n">
        <f aca="false">G83-H83</f>
        <v>0.0756602688321042</v>
      </c>
    </row>
    <row r="84" customFormat="false" ht="12.8" hidden="false" customHeight="false" outlineLevel="0" collapsed="false">
      <c r="A84" s="0" t="n">
        <v>80</v>
      </c>
      <c r="B84" s="0" t="n">
        <f aca="false">$F$1</f>
        <v>5.8</v>
      </c>
      <c r="C84" s="0" t="n">
        <v>8.5</v>
      </c>
      <c r="D84" s="0" t="n">
        <f aca="false">($B$1)</f>
        <v>38</v>
      </c>
      <c r="E84" s="0" t="n">
        <f aca="false">(F84*(0.01*$D$1))</f>
        <v>7.65</v>
      </c>
      <c r="F84" s="0" t="n">
        <v>9</v>
      </c>
      <c r="G84" s="1" t="n">
        <f aca="false">((D84+E84-C84)/B84)</f>
        <v>6.4051724137931</v>
      </c>
      <c r="H84" s="1" t="n">
        <f aca="false">(-(0.00040015943619*((A84)^2))-(0.033469262854588*A84)+11.558909986218)</f>
        <v>6.32034856623496</v>
      </c>
      <c r="I84" s="0" t="n">
        <v>6</v>
      </c>
      <c r="J84" s="0" t="n">
        <v>6.4</v>
      </c>
      <c r="K84" s="0" t="n">
        <v>7.1</v>
      </c>
      <c r="L84" s="1" t="n">
        <f aca="false">G84-H84</f>
        <v>0.0848238475581447</v>
      </c>
    </row>
    <row r="85" customFormat="false" ht="12.8" hidden="false" customHeight="false" outlineLevel="0" collapsed="false">
      <c r="A85" s="0" t="n">
        <v>81</v>
      </c>
      <c r="B85" s="0" t="n">
        <f aca="false">$F$1</f>
        <v>5.8</v>
      </c>
      <c r="C85" s="0" t="n">
        <v>8.5</v>
      </c>
      <c r="D85" s="0" t="n">
        <f aca="false">($B$1)</f>
        <v>38</v>
      </c>
      <c r="E85" s="0" t="n">
        <f aca="false">(F85*(0.01*$D$1))</f>
        <v>7.055</v>
      </c>
      <c r="F85" s="0" t="n">
        <v>8.3</v>
      </c>
      <c r="G85" s="1" t="n">
        <f aca="false">((D85+E85-C85)/B85)</f>
        <v>6.30258620689655</v>
      </c>
      <c r="H85" s="1" t="n">
        <f aca="false">(-(0.00040015943619*((A85)^2))-(0.033469262854588*A85)+11.558909986218)</f>
        <v>6.22245363415378</v>
      </c>
      <c r="I85" s="0" t="n">
        <v>5.9</v>
      </c>
      <c r="J85" s="0" t="n">
        <v>6.3</v>
      </c>
      <c r="K85" s="0" t="n">
        <v>6.9</v>
      </c>
      <c r="L85" s="1" t="n">
        <f aca="false">G85-H85</f>
        <v>0.0801325727427704</v>
      </c>
    </row>
    <row r="86" customFormat="false" ht="12.8" hidden="false" customHeight="false" outlineLevel="0" collapsed="false">
      <c r="A86" s="0" t="n">
        <v>82</v>
      </c>
      <c r="B86" s="0" t="n">
        <f aca="false">$F$1</f>
        <v>5.8</v>
      </c>
      <c r="C86" s="0" t="n">
        <v>8.5</v>
      </c>
      <c r="D86" s="0" t="n">
        <f aca="false">($B$1)</f>
        <v>38</v>
      </c>
      <c r="E86" s="0" t="n">
        <f aca="false">(F86*(0.01*$D$1))</f>
        <v>6.46</v>
      </c>
      <c r="F86" s="0" t="n">
        <v>7.6</v>
      </c>
      <c r="G86" s="1" t="n">
        <f aca="false">((D86+E86-C86)/B86)</f>
        <v>6.2</v>
      </c>
      <c r="H86" s="1" t="n">
        <f aca="false">(-(0.00040015943619*((A86)^2))-(0.033469262854588*A86)+11.558909986218)</f>
        <v>6.12375838320022</v>
      </c>
      <c r="I86" s="0" t="n">
        <v>5.8</v>
      </c>
      <c r="J86" s="0" t="n">
        <v>6.2</v>
      </c>
      <c r="K86" s="0" t="n">
        <v>6.8</v>
      </c>
      <c r="L86" s="1" t="n">
        <f aca="false">G86-H86</f>
        <v>0.0762416167997761</v>
      </c>
    </row>
    <row r="87" customFormat="false" ht="12.8" hidden="false" customHeight="false" outlineLevel="0" collapsed="false">
      <c r="A87" s="0" t="n">
        <v>83</v>
      </c>
      <c r="B87" s="0" t="n">
        <f aca="false">$F$1</f>
        <v>5.8</v>
      </c>
      <c r="C87" s="0" t="n">
        <v>8.5</v>
      </c>
      <c r="D87" s="0" t="n">
        <f aca="false">($B$1)</f>
        <v>38</v>
      </c>
      <c r="E87" s="0" t="n">
        <f aca="false">(F87*(0.01*$D$1))</f>
        <v>5.95</v>
      </c>
      <c r="F87" s="0" t="n">
        <v>7</v>
      </c>
      <c r="G87" s="1" t="n">
        <f aca="false">((D87+E87-C87)/B87)</f>
        <v>6.11206896551724</v>
      </c>
      <c r="H87" s="1" t="n">
        <f aca="false">(-(0.00040015943619*((A87)^2))-(0.033469262854588*A87)+11.558909986218)</f>
        <v>6.02426281337429</v>
      </c>
      <c r="I87" s="0" t="n">
        <v>5.7</v>
      </c>
      <c r="J87" s="0" t="n">
        <v>6.1</v>
      </c>
      <c r="K87" s="0" t="n">
        <v>6.7</v>
      </c>
      <c r="L87" s="1" t="n">
        <f aca="false">G87-H87</f>
        <v>0.0878061521429565</v>
      </c>
    </row>
    <row r="88" customFormat="false" ht="12.8" hidden="false" customHeight="false" outlineLevel="0" collapsed="false">
      <c r="A88" s="0" t="n">
        <v>84</v>
      </c>
      <c r="B88" s="0" t="n">
        <f aca="false">$F$1</f>
        <v>5.8</v>
      </c>
      <c r="C88" s="0" t="n">
        <v>8.5</v>
      </c>
      <c r="D88" s="0" t="n">
        <f aca="false">($B$1)</f>
        <v>38</v>
      </c>
      <c r="E88" s="0" t="n">
        <f aca="false">(F88*(0.01*$D$1))</f>
        <v>5.355</v>
      </c>
      <c r="F88" s="0" t="n">
        <v>6.3</v>
      </c>
      <c r="G88" s="1" t="n">
        <f aca="false">((D88+E88-C88)/B88)</f>
        <v>6.00948275862069</v>
      </c>
      <c r="H88" s="1" t="n">
        <f aca="false">(-(0.00040015943619*((A88)^2))-(0.033469262854588*A88)+11.558909986218)</f>
        <v>5.92396692467597</v>
      </c>
      <c r="I88" s="0" t="n">
        <v>5.6</v>
      </c>
      <c r="J88" s="0" t="n">
        <v>6</v>
      </c>
      <c r="K88" s="0" t="n">
        <v>6.6</v>
      </c>
      <c r="L88" s="1" t="n">
        <f aca="false">G88-H88</f>
        <v>0.0855158339447213</v>
      </c>
    </row>
    <row r="89" customFormat="false" ht="12.8" hidden="false" customHeight="false" outlineLevel="0" collapsed="false">
      <c r="A89" s="0" t="n">
        <v>85</v>
      </c>
      <c r="B89" s="0" t="n">
        <f aca="false">$F$1</f>
        <v>5.8</v>
      </c>
      <c r="C89" s="0" t="n">
        <v>8.5</v>
      </c>
      <c r="D89" s="0" t="n">
        <f aca="false">($B$1)</f>
        <v>38</v>
      </c>
      <c r="E89" s="0" t="n">
        <f aca="false">(F89*(0.01*$D$1))</f>
        <v>4.76</v>
      </c>
      <c r="F89" s="0" t="n">
        <v>5.6</v>
      </c>
      <c r="G89" s="1" t="n">
        <f aca="false">((D89+E89-C89)/B89)</f>
        <v>5.90689655172414</v>
      </c>
      <c r="H89" s="1" t="n">
        <f aca="false">(-(0.00040015943619*((A89)^2))-(0.033469262854588*A89)+11.558909986218)</f>
        <v>5.82287071710527</v>
      </c>
      <c r="I89" s="0" t="n">
        <v>5.5</v>
      </c>
      <c r="J89" s="0" t="n">
        <v>5.8</v>
      </c>
      <c r="K89" s="0" t="n">
        <v>6.5</v>
      </c>
      <c r="L89" s="1" t="n">
        <f aca="false">G89-H89</f>
        <v>0.0840258346188687</v>
      </c>
    </row>
    <row r="90" customFormat="false" ht="12.8" hidden="false" customHeight="false" outlineLevel="0" collapsed="false">
      <c r="A90" s="0" t="n">
        <v>86</v>
      </c>
      <c r="B90" s="0" t="n">
        <f aca="false">$F$1</f>
        <v>5.8</v>
      </c>
      <c r="C90" s="0" t="n">
        <v>8.5</v>
      </c>
      <c r="D90" s="0" t="n">
        <f aca="false">($B$1)</f>
        <v>38</v>
      </c>
      <c r="E90" s="0" t="n">
        <f aca="false">(F90*(0.01*$D$1))</f>
        <v>4.25</v>
      </c>
      <c r="F90" s="0" t="n">
        <v>5</v>
      </c>
      <c r="G90" s="1" t="n">
        <f aca="false">((D90+E90-C90)/B90)</f>
        <v>5.81896551724138</v>
      </c>
      <c r="H90" s="1" t="n">
        <f aca="false">(-(0.00040015943619*((A90)^2))-(0.033469262854588*A90)+11.558909986218)</f>
        <v>5.72097419066219</v>
      </c>
      <c r="I90" s="0" t="n">
        <v>5.4</v>
      </c>
      <c r="J90" s="0" t="n">
        <v>5.7</v>
      </c>
      <c r="K90" s="0" t="n">
        <v>6.3</v>
      </c>
      <c r="L90" s="1" t="n">
        <f aca="false">G90-H90</f>
        <v>0.0979913265791881</v>
      </c>
    </row>
    <row r="91" customFormat="false" ht="12.8" hidden="false" customHeight="false" outlineLevel="0" collapsed="false">
      <c r="A91" s="0" t="n">
        <v>87</v>
      </c>
      <c r="B91" s="0" t="n">
        <f aca="false">$F$1</f>
        <v>5.8</v>
      </c>
      <c r="C91" s="0" t="n">
        <v>8.5</v>
      </c>
      <c r="D91" s="0" t="n">
        <f aca="false">($B$1)</f>
        <v>38</v>
      </c>
      <c r="E91" s="0" t="n">
        <f aca="false">(F91*(0.01*$D$1))</f>
        <v>3.655</v>
      </c>
      <c r="F91" s="0" t="n">
        <v>4.3</v>
      </c>
      <c r="G91" s="1" t="n">
        <f aca="false">((D91+E91-C91)/B91)</f>
        <v>5.71637931034483</v>
      </c>
      <c r="H91" s="1" t="n">
        <f aca="false">(-(0.00040015943619*((A91)^2))-(0.033469262854588*A91)+11.558909986218)</f>
        <v>5.61827734534673</v>
      </c>
      <c r="I91" s="0" t="n">
        <v>5.3</v>
      </c>
      <c r="J91" s="0" t="n">
        <v>5.6</v>
      </c>
      <c r="K91" s="0" t="n">
        <v>6.2</v>
      </c>
      <c r="L91" s="1" t="n">
        <f aca="false">G91-H91</f>
        <v>0.0981019649980945</v>
      </c>
    </row>
    <row r="92" customFormat="false" ht="12.8" hidden="false" customHeight="false" outlineLevel="0" collapsed="false">
      <c r="A92" s="0" t="n">
        <v>88</v>
      </c>
      <c r="B92" s="0" t="n">
        <f aca="false">$F$1</f>
        <v>5.8</v>
      </c>
      <c r="C92" s="0" t="n">
        <v>8.5</v>
      </c>
      <c r="D92" s="0" t="n">
        <f aca="false">($B$1)</f>
        <v>38</v>
      </c>
      <c r="E92" s="0" t="n">
        <f aca="false">(F92*(0.01*$D$1))</f>
        <v>3.145</v>
      </c>
      <c r="F92" s="0" t="n">
        <v>3.7</v>
      </c>
      <c r="G92" s="1" t="n">
        <f aca="false">((D92+E92-C92)/B92)</f>
        <v>5.62844827586207</v>
      </c>
      <c r="H92" s="1" t="n">
        <f aca="false">(-(0.00040015943619*((A92)^2))-(0.033469262854588*A92)+11.558909986218)</f>
        <v>5.5147801811589</v>
      </c>
      <c r="I92" s="0" t="n">
        <v>5.2</v>
      </c>
      <c r="J92" s="0" t="n">
        <v>5.5</v>
      </c>
      <c r="K92" s="0" t="n">
        <v>6.1</v>
      </c>
      <c r="L92" s="1" t="n">
        <f aca="false">G92-H92</f>
        <v>0.113668094703175</v>
      </c>
    </row>
    <row r="93" customFormat="false" ht="23.85" hidden="false" customHeight="false" outlineLevel="0" collapsed="false">
      <c r="A93" s="6"/>
      <c r="B93" s="6" t="s">
        <v>4</v>
      </c>
      <c r="C93" s="6" t="s">
        <v>5</v>
      </c>
      <c r="D93" s="7" t="s">
        <v>6</v>
      </c>
      <c r="E93" s="7" t="s">
        <v>15</v>
      </c>
      <c r="F93" s="0" t="s">
        <v>8</v>
      </c>
      <c r="G93" s="1" t="s">
        <v>9</v>
      </c>
      <c r="H93" s="4" t="s">
        <v>10</v>
      </c>
      <c r="K93" s="0" t="s">
        <v>13</v>
      </c>
      <c r="L93" s="4" t="s">
        <v>14</v>
      </c>
      <c r="M93" s="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2021-03-26T14:45:54Z</dcterms:created>
  <dc:creator/>
  <dc:description/>
  <dc:language>en-CA</dc:language>
  <cp:lastModifiedBy/>
  <dcterms:modified xsi:type="dcterms:W3CDTF">2021-03-26T14:47:17Z</dcterms:modified>
  <cp:revision>2</cp:revision>
  <dc:subject/>
  <dc:title/>
</cp:coreProperties>
</file>