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12-Tone Equal Temperament (RK 12-TET)\"/>
    </mc:Choice>
  </mc:AlternateContent>
  <xr:revisionPtr revIDLastSave="0" documentId="13_ncr:1_{232E3438-35A0-4F2B-88FA-4E7B3CC5BF44}" xr6:coauthVersionLast="43" xr6:coauthVersionMax="43" xr10:uidLastSave="{00000000-0000-0000-0000-000000000000}"/>
  <bookViews>
    <workbookView xWindow="-108" yWindow="-108" windowWidth="23256" windowHeight="12576" xr2:uid="{1A411B17-7188-438C-B4A6-5E9EC4DDB4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O15" i="1"/>
  <c r="O16" i="1"/>
  <c r="O14" i="1"/>
  <c r="F15" i="1"/>
  <c r="F16" i="1"/>
  <c r="F14" i="1"/>
  <c r="O9" i="1"/>
  <c r="F9" i="1"/>
  <c r="O8" i="1"/>
  <c r="O7" i="1"/>
  <c r="F8" i="1"/>
  <c r="F7" i="1"/>
</calcChain>
</file>

<file path=xl/sharedStrings.xml><?xml version="1.0" encoding="utf-8"?>
<sst xmlns="http://schemas.openxmlformats.org/spreadsheetml/2006/main" count="40" uniqueCount="23">
  <si>
    <t>Roshan Kakiya's 12-Tone Equal Temperament (RK 12-TET)</t>
  </si>
  <si>
    <t>Pure</t>
  </si>
  <si>
    <t>Standard 12-TET</t>
  </si>
  <si>
    <t>RK 12-TET</t>
  </si>
  <si>
    <t>Type</t>
  </si>
  <si>
    <t>Cents</t>
  </si>
  <si>
    <t>12 Fifths</t>
  </si>
  <si>
    <t>7 Octaves</t>
  </si>
  <si>
    <t>Fifth</t>
  </si>
  <si>
    <t>Octave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</si>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</sst>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25"/>
      <color theme="1"/>
      <name val="Arial"/>
      <family val="2"/>
    </font>
    <font>
      <b/>
      <u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C8E95-AAEC-4313-AED6-114983E8B7CF}">
  <dimension ref="A2:S17"/>
  <sheetViews>
    <sheetView tabSelected="1" workbookViewId="0"/>
  </sheetViews>
  <sheetFormatPr defaultRowHeight="15" x14ac:dyDescent="0.25"/>
  <cols>
    <col min="1" max="16384" width="8.7265625" style="1"/>
  </cols>
  <sheetData>
    <row r="2" spans="1:19" ht="31.8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thickBot="1" x14ac:dyDescent="0.3"/>
    <row r="4" spans="1:19" ht="25.2" thickBot="1" x14ac:dyDescent="0.3">
      <c r="C4" s="4" t="s">
        <v>8</v>
      </c>
      <c r="D4" s="4"/>
      <c r="E4" s="4"/>
      <c r="F4" s="4"/>
      <c r="G4" s="4"/>
      <c r="H4" s="4"/>
      <c r="I4" s="15" t="s">
        <v>22</v>
      </c>
      <c r="J4" s="16" t="s">
        <v>5</v>
      </c>
      <c r="K4" s="17"/>
      <c r="L4" s="4" t="s">
        <v>9</v>
      </c>
      <c r="M4" s="2"/>
      <c r="N4" s="2"/>
      <c r="O4" s="2"/>
      <c r="P4" s="2"/>
      <c r="Q4" s="2"/>
    </row>
    <row r="5" spans="1:19" ht="18" thickBot="1" x14ac:dyDescent="0.3">
      <c r="I5" s="18" t="s">
        <v>10</v>
      </c>
      <c r="J5" s="19">
        <f>O9 * 0/12</f>
        <v>0</v>
      </c>
      <c r="K5" s="20"/>
    </row>
    <row r="6" spans="1:19" ht="18" thickBot="1" x14ac:dyDescent="0.3">
      <c r="D6" s="7" t="s">
        <v>4</v>
      </c>
      <c r="E6" s="6"/>
      <c r="F6" s="7" t="s">
        <v>5</v>
      </c>
      <c r="G6" s="6"/>
      <c r="I6" s="18" t="s">
        <v>11</v>
      </c>
      <c r="J6" s="19">
        <f>O9 * 1/12</f>
        <v>100.13964291895626</v>
      </c>
      <c r="K6" s="20"/>
      <c r="M6" s="7" t="s">
        <v>4</v>
      </c>
      <c r="N6" s="8"/>
      <c r="O6" s="7" t="s">
        <v>5</v>
      </c>
      <c r="P6" s="8"/>
    </row>
    <row r="7" spans="1:19" ht="18" thickBot="1" x14ac:dyDescent="0.3">
      <c r="D7" s="5" t="s">
        <v>1</v>
      </c>
      <c r="E7" s="6"/>
      <c r="F7" s="9">
        <f>1200 * LOG(3/2, 2)</f>
        <v>701.95500086538743</v>
      </c>
      <c r="G7" s="10"/>
      <c r="I7" s="18" t="s">
        <v>12</v>
      </c>
      <c r="J7" s="19">
        <f>O9 * 2/12</f>
        <v>200.27928583791251</v>
      </c>
      <c r="K7" s="20"/>
      <c r="M7" s="5" t="s">
        <v>1</v>
      </c>
      <c r="N7" s="6"/>
      <c r="O7" s="9">
        <f>1200 * LOG(2/1, 2)</f>
        <v>1200</v>
      </c>
      <c r="P7" s="10"/>
    </row>
    <row r="8" spans="1:19" ht="18" thickBot="1" x14ac:dyDescent="0.3">
      <c r="D8" s="11" t="s">
        <v>2</v>
      </c>
      <c r="E8" s="12"/>
      <c r="F8" s="13">
        <f>1200 * 7/12</f>
        <v>700</v>
      </c>
      <c r="G8" s="14"/>
      <c r="I8" s="18" t="s">
        <v>13</v>
      </c>
      <c r="J8" s="19">
        <f>O9 * 3/12</f>
        <v>300.41892875686875</v>
      </c>
      <c r="K8" s="20"/>
      <c r="M8" s="11" t="s">
        <v>2</v>
      </c>
      <c r="N8" s="12"/>
      <c r="O8" s="13">
        <f>1200 * 12/12</f>
        <v>1200</v>
      </c>
      <c r="P8" s="14"/>
    </row>
    <row r="9" spans="1:19" ht="18" thickBot="1" x14ac:dyDescent="0.3">
      <c r="D9" s="21" t="s">
        <v>3</v>
      </c>
      <c r="E9" s="21"/>
      <c r="F9" s="22">
        <f>1200 * (LOG(3/2, 2) + 7/12) / 2</f>
        <v>700.97750043269377</v>
      </c>
      <c r="G9" s="22"/>
      <c r="I9" s="18" t="s">
        <v>14</v>
      </c>
      <c r="J9" s="19">
        <f>O9 * 4/12</f>
        <v>400.55857167582502</v>
      </c>
      <c r="K9" s="20"/>
      <c r="M9" s="21" t="s">
        <v>3</v>
      </c>
      <c r="N9" s="21"/>
      <c r="O9" s="22">
        <f>1200 * (LOG(3/2, 2) + 7/12) / 2 * 12/7</f>
        <v>1201.675715027475</v>
      </c>
      <c r="P9" s="22"/>
    </row>
    <row r="10" spans="1:19" ht="18" thickBot="1" x14ac:dyDescent="0.3">
      <c r="I10" s="18" t="s">
        <v>15</v>
      </c>
      <c r="J10" s="19">
        <f>O9 * 5/12</f>
        <v>500.69821459478129</v>
      </c>
      <c r="K10" s="20"/>
    </row>
    <row r="11" spans="1:19" ht="25.2" thickBot="1" x14ac:dyDescent="0.3">
      <c r="C11" s="4" t="s">
        <v>6</v>
      </c>
      <c r="D11" s="4"/>
      <c r="E11" s="4"/>
      <c r="F11" s="4"/>
      <c r="G11" s="4"/>
      <c r="H11" s="4"/>
      <c r="I11" s="18" t="s">
        <v>16</v>
      </c>
      <c r="J11" s="19">
        <f>O9 * 6/12</f>
        <v>600.8378575137375</v>
      </c>
      <c r="K11" s="20"/>
      <c r="L11" s="4" t="s">
        <v>7</v>
      </c>
      <c r="M11" s="2"/>
      <c r="N11" s="2"/>
      <c r="O11" s="2"/>
      <c r="P11" s="2"/>
      <c r="Q11" s="2"/>
    </row>
    <row r="12" spans="1:19" ht="18" thickBot="1" x14ac:dyDescent="0.3">
      <c r="I12" s="18" t="s">
        <v>17</v>
      </c>
      <c r="J12" s="19">
        <f>O9 * 7/12</f>
        <v>700.97750043269377</v>
      </c>
      <c r="K12" s="20"/>
    </row>
    <row r="13" spans="1:19" ht="18" thickBot="1" x14ac:dyDescent="0.3">
      <c r="D13" s="7" t="s">
        <v>4</v>
      </c>
      <c r="E13" s="6"/>
      <c r="F13" s="7" t="s">
        <v>5</v>
      </c>
      <c r="G13" s="6"/>
      <c r="I13" s="18" t="s">
        <v>18</v>
      </c>
      <c r="J13" s="19">
        <f>O9 * 8/12</f>
        <v>801.11714335165004</v>
      </c>
      <c r="K13" s="20"/>
      <c r="M13" s="7" t="s">
        <v>4</v>
      </c>
      <c r="N13" s="6"/>
      <c r="O13" s="7" t="s">
        <v>5</v>
      </c>
      <c r="P13" s="6"/>
    </row>
    <row r="14" spans="1:19" ht="18" thickBot="1" x14ac:dyDescent="0.3">
      <c r="D14" s="5" t="s">
        <v>1</v>
      </c>
      <c r="E14" s="6"/>
      <c r="F14" s="9">
        <f>F7 * 12</f>
        <v>8423.4600103846496</v>
      </c>
      <c r="G14" s="10"/>
      <c r="I14" s="18" t="s">
        <v>19</v>
      </c>
      <c r="J14" s="19">
        <f>O9 * 9/12</f>
        <v>901.25678627060631</v>
      </c>
      <c r="K14" s="20"/>
      <c r="M14" s="5" t="s">
        <v>1</v>
      </c>
      <c r="N14" s="6"/>
      <c r="O14" s="9">
        <f>O7 * 7</f>
        <v>8400</v>
      </c>
      <c r="P14" s="10"/>
    </row>
    <row r="15" spans="1:19" ht="18" thickBot="1" x14ac:dyDescent="0.3">
      <c r="D15" s="11" t="s">
        <v>2</v>
      </c>
      <c r="E15" s="12"/>
      <c r="F15" s="13">
        <f t="shared" ref="F15:F16" si="0">F8 * 12</f>
        <v>8400</v>
      </c>
      <c r="G15" s="14"/>
      <c r="I15" s="18" t="s">
        <v>20</v>
      </c>
      <c r="J15" s="19">
        <f>O9 * 10/12</f>
        <v>1001.3964291895626</v>
      </c>
      <c r="K15" s="20"/>
      <c r="M15" s="11" t="s">
        <v>2</v>
      </c>
      <c r="N15" s="12"/>
      <c r="O15" s="13">
        <f t="shared" ref="O15:O16" si="1">O8 * 7</f>
        <v>8400</v>
      </c>
      <c r="P15" s="14"/>
    </row>
    <row r="16" spans="1:19" ht="18" thickBot="1" x14ac:dyDescent="0.3">
      <c r="D16" s="21" t="s">
        <v>3</v>
      </c>
      <c r="E16" s="21"/>
      <c r="F16" s="22">
        <f t="shared" si="0"/>
        <v>8411.7300051923248</v>
      </c>
      <c r="G16" s="22"/>
      <c r="I16" s="18" t="s">
        <v>21</v>
      </c>
      <c r="J16" s="19">
        <f>O9 * 11/12</f>
        <v>1101.5360721085187</v>
      </c>
      <c r="K16" s="20"/>
      <c r="M16" s="21" t="s">
        <v>3</v>
      </c>
      <c r="N16" s="21"/>
      <c r="O16" s="22">
        <f t="shared" si="1"/>
        <v>8411.7300051923248</v>
      </c>
      <c r="P16" s="22"/>
    </row>
    <row r="17" spans="9:11" ht="18" thickBot="1" x14ac:dyDescent="0.3">
      <c r="I17" s="18" t="s">
        <v>10</v>
      </c>
      <c r="J17" s="19">
        <f>O9 * 12/12</f>
        <v>1201.675715027475</v>
      </c>
      <c r="K17" s="20"/>
    </row>
  </sheetData>
  <mergeCells count="51">
    <mergeCell ref="J10:K10"/>
    <mergeCell ref="J11:K11"/>
    <mergeCell ref="J12:K12"/>
    <mergeCell ref="J13:K13"/>
    <mergeCell ref="J14:K14"/>
    <mergeCell ref="J17:K17"/>
    <mergeCell ref="J4:K4"/>
    <mergeCell ref="J5:K5"/>
    <mergeCell ref="J6:K6"/>
    <mergeCell ref="J8:K8"/>
    <mergeCell ref="J7:K7"/>
    <mergeCell ref="D15:E15"/>
    <mergeCell ref="F15:G15"/>
    <mergeCell ref="D16:E16"/>
    <mergeCell ref="F16:G16"/>
    <mergeCell ref="M13:N13"/>
    <mergeCell ref="O13:P13"/>
    <mergeCell ref="M15:N15"/>
    <mergeCell ref="O15:P15"/>
    <mergeCell ref="M16:N16"/>
    <mergeCell ref="O16:P16"/>
    <mergeCell ref="M14:N14"/>
    <mergeCell ref="O14:P14"/>
    <mergeCell ref="D13:E13"/>
    <mergeCell ref="F13:G13"/>
    <mergeCell ref="D14:E14"/>
    <mergeCell ref="F14:G14"/>
    <mergeCell ref="J15:K15"/>
    <mergeCell ref="J16:K16"/>
    <mergeCell ref="M9:N9"/>
    <mergeCell ref="O9:P9"/>
    <mergeCell ref="C11:H11"/>
    <mergeCell ref="L11:Q11"/>
    <mergeCell ref="J9:K9"/>
    <mergeCell ref="L4:Q4"/>
    <mergeCell ref="M6:N6"/>
    <mergeCell ref="O6:P6"/>
    <mergeCell ref="M7:N7"/>
    <mergeCell ref="O7:P7"/>
    <mergeCell ref="M8:N8"/>
    <mergeCell ref="O8:P8"/>
    <mergeCell ref="D7:E7"/>
    <mergeCell ref="F7:G7"/>
    <mergeCell ref="D8:E8"/>
    <mergeCell ref="F8:G8"/>
    <mergeCell ref="D9:E9"/>
    <mergeCell ref="F9:G9"/>
    <mergeCell ref="A2:S2"/>
    <mergeCell ref="C4:H4"/>
    <mergeCell ref="D6:E6"/>
    <mergeCell ref="F6:G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2019-05-09T14:48:09Z</dcterms:created>
  <dcterms:modified xsi:type="dcterms:W3CDTF">2019-05-09T16:16:14Z</dcterms:modified>
</cp:coreProperties>
</file>