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charts/chart155.xml" ContentType="application/vnd.openxmlformats-officedocument.drawingml.chart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pr 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<sst xmlns="http://schemas.openxmlformats.org/spreadsheetml/2006/main" count="8" uniqueCount="8">
  <si>
    <t xml:space="preserve">Orig BW</t>
  </si>
  <si>
    <t xml:space="preserve">New BW</t>
  </si>
  <si>
    <t xml:space="preserve">Orig FW</t>
  </si>
  <si>
    <t xml:space="preserve">Target FW from BW change</t>
  </si>
  <si>
    <t xml:space="preserve">Target FW Trend</t>
  </si>
  <si>
    <t xml:space="preserve">SFW+2</t>
  </si>
  <si>
    <t xml:space="preserve">SFW-2</t>
  </si>
  <si>
    <t xml:space="preserve">Outliers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</si>
</sst>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"/>
  </numFmts>
  <fonts count="4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3B3B3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D320"/>
      <rgbColor rgb="FFFF9900"/>
      <rgbColor rgb="FFFF420E"/>
      <rgbColor rgb="FF666699"/>
      <rgbColor rgb="FF969696"/>
      <rgbColor rgb="FF004586"/>
      <rgbColor rgb="FF579D1C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charts/chart15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plotArea>
      <c:lineChart>
        <c:grouping val="standard"/>
        <c:varyColors val="0"/>
        <c:ser>
          <c:idx val="0"/>
          <c:order val="0"/>
          <c:tx>
            <c:strRef>
              <c:f>'Apr 1'!$E$1:$E$1</c:f>
              <c:strCache>
                <c:ptCount val="1"/>
                <c:pt idx="0">
                  <c:v>Target FW from BW change</c:v>
                </c:pt>
              </c:strCache>
            </c:strRef>
          </c:tx>
          <c:spPr>
            <a:solidFill>
              <a:srgbClr val="004586"/>
            </a:solidFill>
            <a:ln w="28800">
              <a:noFill/>
            </a:ln>
          </c:spPr>
          <c:marker>
            <c:symbol val="square"/>
            <c:size val="3"/>
            <c:spPr>
              <a:solidFill>
                <a:srgbClr val="004586"/>
              </a:solidFill>
            </c:spPr>
          </c:marker>
          <c:dLbls>
            <c:numFmt formatCode="General" sourceLinked="1"/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0"/>
          </c:dLbls>
          <c:val>
            <c:numRef>
              <c:f>'Apr 1'!$E$2:$E$89</c:f>
              <c:numCache>
                <c:formatCode>General</c:formatCode>
                <c:ptCount val="88"/>
                <c:pt idx="0">
                  <c:v>40.1</c:v>
                </c:pt>
                <c:pt idx="1">
                  <c:v>42</c:v>
                </c:pt>
                <c:pt idx="2">
                  <c:v>41.2</c:v>
                </c:pt>
                <c:pt idx="3">
                  <c:v>41.5</c:v>
                </c:pt>
                <c:pt idx="4">
                  <c:v>41.2</c:v>
                </c:pt>
                <c:pt idx="5">
                  <c:v>36.9</c:v>
                </c:pt>
                <c:pt idx="6">
                  <c:v>37.4</c:v>
                </c:pt>
                <c:pt idx="7">
                  <c:v>35.6</c:v>
                </c:pt>
                <c:pt idx="8">
                  <c:v>37.3</c:v>
                </c:pt>
                <c:pt idx="9">
                  <c:v>38</c:v>
                </c:pt>
                <c:pt idx="10">
                  <c:v>36.7</c:v>
                </c:pt>
                <c:pt idx="11">
                  <c:v>38.2</c:v>
                </c:pt>
                <c:pt idx="12">
                  <c:v>36.6</c:v>
                </c:pt>
                <c:pt idx="13">
                  <c:v>37</c:v>
                </c:pt>
                <c:pt idx="14">
                  <c:v>37.6</c:v>
                </c:pt>
                <c:pt idx="15">
                  <c:v>36.9</c:v>
                </c:pt>
                <c:pt idx="16">
                  <c:v>34.6</c:v>
                </c:pt>
                <c:pt idx="17">
                  <c:v>36.7</c:v>
                </c:pt>
                <c:pt idx="18">
                  <c:v>36</c:v>
                </c:pt>
                <c:pt idx="19">
                  <c:v>37.5</c:v>
                </c:pt>
                <c:pt idx="20">
                  <c:v>36.1</c:v>
                </c:pt>
                <c:pt idx="21">
                  <c:v>35.5</c:v>
                </c:pt>
                <c:pt idx="22">
                  <c:v>33.4</c:v>
                </c:pt>
                <c:pt idx="23">
                  <c:v>33.2</c:v>
                </c:pt>
                <c:pt idx="24">
                  <c:v>34.1</c:v>
                </c:pt>
                <c:pt idx="25">
                  <c:v>34.8</c:v>
                </c:pt>
                <c:pt idx="26">
                  <c:v>31.2</c:v>
                </c:pt>
                <c:pt idx="27">
                  <c:v>29.9</c:v>
                </c:pt>
                <c:pt idx="28">
                  <c:v>29</c:v>
                </c:pt>
                <c:pt idx="29">
                  <c:v>30.5</c:v>
                </c:pt>
                <c:pt idx="30">
                  <c:v>29.7</c:v>
                </c:pt>
                <c:pt idx="31">
                  <c:v>28.8</c:v>
                </c:pt>
                <c:pt idx="32">
                  <c:v>31.1</c:v>
                </c:pt>
                <c:pt idx="33">
                  <c:v>28</c:v>
                </c:pt>
                <c:pt idx="34">
                  <c:v>29.7</c:v>
                </c:pt>
                <c:pt idx="35">
                  <c:v>28.7</c:v>
                </c:pt>
                <c:pt idx="36">
                  <c:v>28.2</c:v>
                </c:pt>
                <c:pt idx="37">
                  <c:v>29.2</c:v>
                </c:pt>
                <c:pt idx="38">
                  <c:v>28.1</c:v>
                </c:pt>
                <c:pt idx="39">
                  <c:v>26.2</c:v>
                </c:pt>
                <c:pt idx="40">
                  <c:v>25.9</c:v>
                </c:pt>
                <c:pt idx="41">
                  <c:v>25.8</c:v>
                </c:pt>
                <c:pt idx="42">
                  <c:v>25.5</c:v>
                </c:pt>
                <c:pt idx="43">
                  <c:v>25.7</c:v>
                </c:pt>
                <c:pt idx="44">
                  <c:v>26</c:v>
                </c:pt>
                <c:pt idx="45">
                  <c:v>24</c:v>
                </c:pt>
                <c:pt idx="46">
                  <c:v>23.4</c:v>
                </c:pt>
                <c:pt idx="47">
                  <c:v>24</c:v>
                </c:pt>
                <c:pt idx="48">
                  <c:v>23.2</c:v>
                </c:pt>
                <c:pt idx="49">
                  <c:v>21.6</c:v>
                </c:pt>
                <c:pt idx="50">
                  <c:v>23.1</c:v>
                </c:pt>
                <c:pt idx="51">
                  <c:v>19.9</c:v>
                </c:pt>
                <c:pt idx="52">
                  <c:v>20.1</c:v>
                </c:pt>
                <c:pt idx="53">
                  <c:v>21.9</c:v>
                </c:pt>
                <c:pt idx="54">
                  <c:v>19.7</c:v>
                </c:pt>
                <c:pt idx="55">
                  <c:v>19.1</c:v>
                </c:pt>
                <c:pt idx="56">
                  <c:v>19.3</c:v>
                </c:pt>
                <c:pt idx="57">
                  <c:v>18.4</c:v>
                </c:pt>
                <c:pt idx="58">
                  <c:v>19.2</c:v>
                </c:pt>
                <c:pt idx="59">
                  <c:v>16.4</c:v>
                </c:pt>
                <c:pt idx="60">
                  <c:v>16</c:v>
                </c:pt>
                <c:pt idx="61">
                  <c:v>16.4</c:v>
                </c:pt>
                <c:pt idx="62">
                  <c:v>17.1</c:v>
                </c:pt>
                <c:pt idx="63">
                  <c:v>14.5</c:v>
                </c:pt>
                <c:pt idx="64">
                  <c:v>14.4</c:v>
                </c:pt>
                <c:pt idx="65">
                  <c:v>15</c:v>
                </c:pt>
                <c:pt idx="66">
                  <c:v>15.3</c:v>
                </c:pt>
                <c:pt idx="67">
                  <c:v>16</c:v>
                </c:pt>
                <c:pt idx="68">
                  <c:v>15.4</c:v>
                </c:pt>
                <c:pt idx="69">
                  <c:v>15.1</c:v>
                </c:pt>
                <c:pt idx="70">
                  <c:v>13.4</c:v>
                </c:pt>
                <c:pt idx="71">
                  <c:v>12.5</c:v>
                </c:pt>
                <c:pt idx="72">
                  <c:v>13.6</c:v>
                </c:pt>
                <c:pt idx="73">
                  <c:v>11.1</c:v>
                </c:pt>
                <c:pt idx="74">
                  <c:v>10.5</c:v>
                </c:pt>
                <c:pt idx="75">
                  <c:v>7.6</c:v>
                </c:pt>
                <c:pt idx="76">
                  <c:v>8.7</c:v>
                </c:pt>
                <c:pt idx="77">
                  <c:v>9.6</c:v>
                </c:pt>
                <c:pt idx="78">
                  <c:v>8.7</c:v>
                </c:pt>
                <c:pt idx="79">
                  <c:v>9.3</c:v>
                </c:pt>
                <c:pt idx="80">
                  <c:v>7.8</c:v>
                </c:pt>
                <c:pt idx="81">
                  <c:v>7.8</c:v>
                </c:pt>
                <c:pt idx="82">
                  <c:v>5.7</c:v>
                </c:pt>
                <c:pt idx="83">
                  <c:v>4.3</c:v>
                </c:pt>
                <c:pt idx="84">
                  <c:v>5</c:v>
                </c:pt>
                <c:pt idx="85">
                  <c:v>4.6</c:v>
                </c:pt>
                <c:pt idx="86">
                  <c:v>2.6</c:v>
                </c:pt>
                <c:pt idx="87">
                  <c:v>3.6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'Apr 1'!$F$1:$F$1</c:f>
              <c:strCache>
                <c:ptCount val="1"/>
                <c:pt idx="0">
                  <c:v>Target FW Trend</c:v>
                </c:pt>
              </c:strCache>
            </c:strRef>
          </c:tx>
          <c:spPr>
            <a:solidFill>
              <a:srgbClr val="ff420e"/>
            </a:solidFill>
            <a:ln w="28800">
              <a:noFill/>
            </a:ln>
          </c:spPr>
          <c:marker>
            <c:symbol val="diamond"/>
            <c:size val="3"/>
            <c:spPr>
              <a:solidFill>
                <a:srgbClr val="ff420e"/>
              </a:solidFill>
            </c:spPr>
          </c:marker>
          <c:dLbls>
            <c:numFmt formatCode="0.0" sourceLinked="1"/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0"/>
          </c:dLbls>
          <c:val>
            <c:numRef>
              <c:f>'Apr 1'!$F$2:$F$89</c:f>
              <c:numCache>
                <c:formatCode>General</c:formatCode>
                <c:ptCount val="88"/>
                <c:pt idx="0">
                  <c:v>40.69905</c:v>
                </c:pt>
                <c:pt idx="1">
                  <c:v>40.4079</c:v>
                </c:pt>
                <c:pt idx="2">
                  <c:v>40.11355</c:v>
                </c:pt>
                <c:pt idx="3">
                  <c:v>39.816</c:v>
                </c:pt>
                <c:pt idx="4">
                  <c:v>39.51525</c:v>
                </c:pt>
                <c:pt idx="5">
                  <c:v>39.2113</c:v>
                </c:pt>
                <c:pt idx="6">
                  <c:v>38.90415</c:v>
                </c:pt>
                <c:pt idx="7">
                  <c:v>38.5938</c:v>
                </c:pt>
                <c:pt idx="8">
                  <c:v>38.28025</c:v>
                </c:pt>
                <c:pt idx="9">
                  <c:v>37.9635</c:v>
                </c:pt>
                <c:pt idx="10">
                  <c:v>37.64355</c:v>
                </c:pt>
                <c:pt idx="11">
                  <c:v>37.3204</c:v>
                </c:pt>
                <c:pt idx="12">
                  <c:v>36.99405</c:v>
                </c:pt>
                <c:pt idx="13">
                  <c:v>36.6645</c:v>
                </c:pt>
                <c:pt idx="14">
                  <c:v>36.33175</c:v>
                </c:pt>
                <c:pt idx="15">
                  <c:v>35.9958</c:v>
                </c:pt>
                <c:pt idx="16">
                  <c:v>35.65665</c:v>
                </c:pt>
                <c:pt idx="17">
                  <c:v>35.3143</c:v>
                </c:pt>
                <c:pt idx="18">
                  <c:v>34.96875</c:v>
                </c:pt>
                <c:pt idx="19">
                  <c:v>34.62</c:v>
                </c:pt>
                <c:pt idx="20">
                  <c:v>34.26805</c:v>
                </c:pt>
                <c:pt idx="21">
                  <c:v>33.9129</c:v>
                </c:pt>
                <c:pt idx="22">
                  <c:v>33.55455</c:v>
                </c:pt>
                <c:pt idx="23">
                  <c:v>33.193</c:v>
                </c:pt>
                <c:pt idx="24">
                  <c:v>32.82825</c:v>
                </c:pt>
                <c:pt idx="25">
                  <c:v>32.4603</c:v>
                </c:pt>
                <c:pt idx="26">
                  <c:v>32.08915</c:v>
                </c:pt>
                <c:pt idx="27">
                  <c:v>31.7148</c:v>
                </c:pt>
                <c:pt idx="28">
                  <c:v>31.33725</c:v>
                </c:pt>
                <c:pt idx="29">
                  <c:v>30.9565</c:v>
                </c:pt>
                <c:pt idx="30">
                  <c:v>30.57255</c:v>
                </c:pt>
                <c:pt idx="31">
                  <c:v>30.1854</c:v>
                </c:pt>
                <c:pt idx="32">
                  <c:v>29.79505</c:v>
                </c:pt>
                <c:pt idx="33">
                  <c:v>29.4015</c:v>
                </c:pt>
                <c:pt idx="34">
                  <c:v>29.00475</c:v>
                </c:pt>
                <c:pt idx="35">
                  <c:v>28.6048</c:v>
                </c:pt>
                <c:pt idx="36">
                  <c:v>28.20165</c:v>
                </c:pt>
                <c:pt idx="37">
                  <c:v>27.7953</c:v>
                </c:pt>
                <c:pt idx="38">
                  <c:v>27.38575</c:v>
                </c:pt>
                <c:pt idx="39">
                  <c:v>26.973</c:v>
                </c:pt>
                <c:pt idx="40">
                  <c:v>26.55705</c:v>
                </c:pt>
                <c:pt idx="41">
                  <c:v>26.1379</c:v>
                </c:pt>
                <c:pt idx="42">
                  <c:v>25.71555</c:v>
                </c:pt>
                <c:pt idx="43">
                  <c:v>25.29</c:v>
                </c:pt>
                <c:pt idx="44">
                  <c:v>24.86125</c:v>
                </c:pt>
                <c:pt idx="45">
                  <c:v>24.4293</c:v>
                </c:pt>
                <c:pt idx="46">
                  <c:v>23.99415</c:v>
                </c:pt>
                <c:pt idx="47">
                  <c:v>23.5558</c:v>
                </c:pt>
                <c:pt idx="48">
                  <c:v>23.11425</c:v>
                </c:pt>
                <c:pt idx="49">
                  <c:v>22.6695</c:v>
                </c:pt>
                <c:pt idx="50">
                  <c:v>22.22155</c:v>
                </c:pt>
                <c:pt idx="51">
                  <c:v>21.7704</c:v>
                </c:pt>
                <c:pt idx="52">
                  <c:v>21.31605</c:v>
                </c:pt>
                <c:pt idx="53">
                  <c:v>20.8585</c:v>
                </c:pt>
                <c:pt idx="54">
                  <c:v>20.39775</c:v>
                </c:pt>
                <c:pt idx="55">
                  <c:v>19.9338</c:v>
                </c:pt>
                <c:pt idx="56">
                  <c:v>19.46665</c:v>
                </c:pt>
                <c:pt idx="57">
                  <c:v>18.9963</c:v>
                </c:pt>
                <c:pt idx="58">
                  <c:v>18.52275</c:v>
                </c:pt>
                <c:pt idx="59">
                  <c:v>18.046</c:v>
                </c:pt>
                <c:pt idx="60">
                  <c:v>17.56605</c:v>
                </c:pt>
                <c:pt idx="61">
                  <c:v>17.0829</c:v>
                </c:pt>
                <c:pt idx="62">
                  <c:v>16.59655</c:v>
                </c:pt>
                <c:pt idx="63">
                  <c:v>16.107</c:v>
                </c:pt>
                <c:pt idx="64">
                  <c:v>15.61425</c:v>
                </c:pt>
                <c:pt idx="65">
                  <c:v>15.1183</c:v>
                </c:pt>
                <c:pt idx="66">
                  <c:v>14.61915</c:v>
                </c:pt>
                <c:pt idx="67">
                  <c:v>14.1168</c:v>
                </c:pt>
                <c:pt idx="68">
                  <c:v>13.61125</c:v>
                </c:pt>
                <c:pt idx="69">
                  <c:v>13.1025</c:v>
                </c:pt>
                <c:pt idx="70">
                  <c:v>12.59055</c:v>
                </c:pt>
                <c:pt idx="71">
                  <c:v>12.0754</c:v>
                </c:pt>
                <c:pt idx="72">
                  <c:v>11.55705</c:v>
                </c:pt>
                <c:pt idx="73">
                  <c:v>11.0355</c:v>
                </c:pt>
                <c:pt idx="74">
                  <c:v>10.51075</c:v>
                </c:pt>
                <c:pt idx="75">
                  <c:v>9.9828</c:v>
                </c:pt>
                <c:pt idx="76">
                  <c:v>9.45165</c:v>
                </c:pt>
                <c:pt idx="77">
                  <c:v>8.9173</c:v>
                </c:pt>
                <c:pt idx="78">
                  <c:v>8.37975</c:v>
                </c:pt>
                <c:pt idx="79">
                  <c:v>7.839</c:v>
                </c:pt>
                <c:pt idx="80">
                  <c:v>7.29505</c:v>
                </c:pt>
                <c:pt idx="81">
                  <c:v>6.7479</c:v>
                </c:pt>
                <c:pt idx="82">
                  <c:v>6.19755</c:v>
                </c:pt>
                <c:pt idx="83">
                  <c:v>5.644</c:v>
                </c:pt>
                <c:pt idx="84">
                  <c:v>5.08725</c:v>
                </c:pt>
                <c:pt idx="85">
                  <c:v>4.5273</c:v>
                </c:pt>
                <c:pt idx="86">
                  <c:v>3.96415</c:v>
                </c:pt>
                <c:pt idx="87">
                  <c:v>3.3978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'Apr 1'!$G$1:$G$1</c:f>
              <c:strCache>
                <c:ptCount val="1"/>
                <c:pt idx="0">
                  <c:v>SFW+2</c:v>
                </c:pt>
              </c:strCache>
            </c:strRef>
          </c:tx>
          <c:spPr>
            <a:solidFill>
              <a:srgbClr val="ffd320"/>
            </a:solidFill>
            <a:ln w="28800">
              <a:noFill/>
            </a:ln>
          </c:spPr>
          <c:marker>
            <c:symbol val="triangle"/>
            <c:size val="3"/>
            <c:spPr>
              <a:solidFill>
                <a:srgbClr val="ffd320"/>
              </a:solidFill>
            </c:spPr>
          </c:marker>
          <c:dLbls>
            <c:numFmt formatCode="0.0" sourceLinked="1"/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0"/>
          </c:dLbls>
          <c:val>
            <c:numRef>
              <c:f>'Apr 1'!$G$2:$G$89</c:f>
              <c:numCache>
                <c:formatCode>General</c:formatCode>
                <c:ptCount val="88"/>
                <c:pt idx="0">
                  <c:v>42.69905</c:v>
                </c:pt>
                <c:pt idx="1">
                  <c:v>42.4079</c:v>
                </c:pt>
                <c:pt idx="2">
                  <c:v>42.11355</c:v>
                </c:pt>
                <c:pt idx="3">
                  <c:v>41.816</c:v>
                </c:pt>
                <c:pt idx="4">
                  <c:v>41.51525</c:v>
                </c:pt>
                <c:pt idx="5">
                  <c:v>41.2113</c:v>
                </c:pt>
                <c:pt idx="6">
                  <c:v>40.90415</c:v>
                </c:pt>
                <c:pt idx="7">
                  <c:v>40.5938</c:v>
                </c:pt>
                <c:pt idx="8">
                  <c:v>40.28025</c:v>
                </c:pt>
                <c:pt idx="9">
                  <c:v>39.9635</c:v>
                </c:pt>
                <c:pt idx="10">
                  <c:v>39.64355</c:v>
                </c:pt>
                <c:pt idx="11">
                  <c:v>39.3204</c:v>
                </c:pt>
                <c:pt idx="12">
                  <c:v>38.99405</c:v>
                </c:pt>
                <c:pt idx="13">
                  <c:v>38.6645</c:v>
                </c:pt>
                <c:pt idx="14">
                  <c:v>38.33175</c:v>
                </c:pt>
                <c:pt idx="15">
                  <c:v>37.9958</c:v>
                </c:pt>
                <c:pt idx="16">
                  <c:v>37.65665</c:v>
                </c:pt>
                <c:pt idx="17">
                  <c:v>37.3143</c:v>
                </c:pt>
                <c:pt idx="18">
                  <c:v>36.96875</c:v>
                </c:pt>
                <c:pt idx="19">
                  <c:v>36.62</c:v>
                </c:pt>
                <c:pt idx="20">
                  <c:v>36.26805</c:v>
                </c:pt>
                <c:pt idx="21">
                  <c:v>35.9129</c:v>
                </c:pt>
                <c:pt idx="22">
                  <c:v>35.55455</c:v>
                </c:pt>
                <c:pt idx="23">
                  <c:v>35.193</c:v>
                </c:pt>
                <c:pt idx="24">
                  <c:v>34.82825</c:v>
                </c:pt>
                <c:pt idx="25">
                  <c:v>34.4603</c:v>
                </c:pt>
                <c:pt idx="26">
                  <c:v>34.08915</c:v>
                </c:pt>
                <c:pt idx="27">
                  <c:v>33.7148</c:v>
                </c:pt>
                <c:pt idx="28">
                  <c:v>33.33725</c:v>
                </c:pt>
                <c:pt idx="29">
                  <c:v>32.9565</c:v>
                </c:pt>
                <c:pt idx="30">
                  <c:v>32.57255</c:v>
                </c:pt>
                <c:pt idx="31">
                  <c:v>32.1854</c:v>
                </c:pt>
                <c:pt idx="32">
                  <c:v>31.79505</c:v>
                </c:pt>
                <c:pt idx="33">
                  <c:v>31.4015</c:v>
                </c:pt>
                <c:pt idx="34">
                  <c:v>31.00475</c:v>
                </c:pt>
                <c:pt idx="35">
                  <c:v>30.6048</c:v>
                </c:pt>
                <c:pt idx="36">
                  <c:v>30.20165</c:v>
                </c:pt>
                <c:pt idx="37">
                  <c:v>29.7953</c:v>
                </c:pt>
                <c:pt idx="38">
                  <c:v>29.38575</c:v>
                </c:pt>
                <c:pt idx="39">
                  <c:v>28.973</c:v>
                </c:pt>
                <c:pt idx="40">
                  <c:v>28.55705</c:v>
                </c:pt>
                <c:pt idx="41">
                  <c:v>28.1379</c:v>
                </c:pt>
                <c:pt idx="42">
                  <c:v>27.71555</c:v>
                </c:pt>
                <c:pt idx="43">
                  <c:v>27.29</c:v>
                </c:pt>
                <c:pt idx="44">
                  <c:v>26.86125</c:v>
                </c:pt>
                <c:pt idx="45">
                  <c:v>26.4293</c:v>
                </c:pt>
                <c:pt idx="46">
                  <c:v>25.99415</c:v>
                </c:pt>
                <c:pt idx="47">
                  <c:v>25.5558</c:v>
                </c:pt>
                <c:pt idx="48">
                  <c:v>25.11425</c:v>
                </c:pt>
                <c:pt idx="49">
                  <c:v>24.6695</c:v>
                </c:pt>
                <c:pt idx="50">
                  <c:v>24.22155</c:v>
                </c:pt>
                <c:pt idx="51">
                  <c:v>23.7704</c:v>
                </c:pt>
                <c:pt idx="52">
                  <c:v>23.31605</c:v>
                </c:pt>
                <c:pt idx="53">
                  <c:v>22.8585</c:v>
                </c:pt>
                <c:pt idx="54">
                  <c:v>22.39775</c:v>
                </c:pt>
                <c:pt idx="55">
                  <c:v>21.9338</c:v>
                </c:pt>
                <c:pt idx="56">
                  <c:v>21.46665</c:v>
                </c:pt>
                <c:pt idx="57">
                  <c:v>20.9963</c:v>
                </c:pt>
                <c:pt idx="58">
                  <c:v>20.52275</c:v>
                </c:pt>
                <c:pt idx="59">
                  <c:v>20.046</c:v>
                </c:pt>
                <c:pt idx="60">
                  <c:v>19.56605</c:v>
                </c:pt>
                <c:pt idx="61">
                  <c:v>19.0829</c:v>
                </c:pt>
                <c:pt idx="62">
                  <c:v>18.59655</c:v>
                </c:pt>
                <c:pt idx="63">
                  <c:v>18.107</c:v>
                </c:pt>
                <c:pt idx="64">
                  <c:v>17.61425</c:v>
                </c:pt>
                <c:pt idx="65">
                  <c:v>17.1183</c:v>
                </c:pt>
                <c:pt idx="66">
                  <c:v>16.61915</c:v>
                </c:pt>
                <c:pt idx="67">
                  <c:v>16.1168</c:v>
                </c:pt>
                <c:pt idx="68">
                  <c:v>15.61125</c:v>
                </c:pt>
                <c:pt idx="69">
                  <c:v>15.1025</c:v>
                </c:pt>
                <c:pt idx="70">
                  <c:v>14.59055</c:v>
                </c:pt>
                <c:pt idx="71">
                  <c:v>14.0754</c:v>
                </c:pt>
                <c:pt idx="72">
                  <c:v>13.55705</c:v>
                </c:pt>
                <c:pt idx="73">
                  <c:v>13.0355</c:v>
                </c:pt>
                <c:pt idx="74">
                  <c:v>12.51075</c:v>
                </c:pt>
                <c:pt idx="75">
                  <c:v>11.9828</c:v>
                </c:pt>
                <c:pt idx="76">
                  <c:v>11.45165</c:v>
                </c:pt>
                <c:pt idx="77">
                  <c:v>10.9173</c:v>
                </c:pt>
                <c:pt idx="78">
                  <c:v>10.37975</c:v>
                </c:pt>
                <c:pt idx="79">
                  <c:v>9.839</c:v>
                </c:pt>
                <c:pt idx="80">
                  <c:v>9.29505</c:v>
                </c:pt>
                <c:pt idx="81">
                  <c:v>8.7479</c:v>
                </c:pt>
                <c:pt idx="82">
                  <c:v>8.19755</c:v>
                </c:pt>
                <c:pt idx="83">
                  <c:v>7.644</c:v>
                </c:pt>
                <c:pt idx="84">
                  <c:v>7.08725</c:v>
                </c:pt>
                <c:pt idx="85">
                  <c:v>6.5273</c:v>
                </c:pt>
                <c:pt idx="86">
                  <c:v>5.96415</c:v>
                </c:pt>
                <c:pt idx="87">
                  <c:v>5.3978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'Apr 1'!$H$1:$H$1</c:f>
              <c:strCache>
                <c:ptCount val="1"/>
                <c:pt idx="0">
                  <c:v>SFW-2</c:v>
                </c:pt>
              </c:strCache>
            </c:strRef>
          </c:tx>
          <c:spPr>
            <a:solidFill>
              <a:srgbClr val="579d1c"/>
            </a:solidFill>
            <a:ln w="28800">
              <a:noFill/>
            </a:ln>
          </c:spPr>
          <c:marker>
            <c:symbol val="triangle"/>
            <c:size val="3"/>
            <c:spPr>
              <a:solidFill>
                <a:srgbClr val="579d1c"/>
              </a:solidFill>
            </c:spPr>
          </c:marker>
          <c:dLbls>
            <c:numFmt formatCode="0.0" sourceLinked="1"/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0"/>
          </c:dLbls>
          <c:val>
            <c:numRef>
              <c:f>'Apr 1'!$H$2:$H$89</c:f>
              <c:numCache>
                <c:formatCode>General</c:formatCode>
                <c:ptCount val="88"/>
                <c:pt idx="0">
                  <c:v>38.69905</c:v>
                </c:pt>
                <c:pt idx="1">
                  <c:v>38.4079</c:v>
                </c:pt>
                <c:pt idx="2">
                  <c:v>38.11355</c:v>
                </c:pt>
                <c:pt idx="3">
                  <c:v>37.816</c:v>
                </c:pt>
                <c:pt idx="4">
                  <c:v>37.51525</c:v>
                </c:pt>
                <c:pt idx="5">
                  <c:v>37.2113</c:v>
                </c:pt>
                <c:pt idx="6">
                  <c:v>36.90415</c:v>
                </c:pt>
                <c:pt idx="7">
                  <c:v>36.5938</c:v>
                </c:pt>
                <c:pt idx="8">
                  <c:v>36.28025</c:v>
                </c:pt>
                <c:pt idx="9">
                  <c:v>35.9635</c:v>
                </c:pt>
                <c:pt idx="10">
                  <c:v>35.64355</c:v>
                </c:pt>
                <c:pt idx="11">
                  <c:v>35.3204</c:v>
                </c:pt>
                <c:pt idx="12">
                  <c:v>34.99405</c:v>
                </c:pt>
                <c:pt idx="13">
                  <c:v>34.6645</c:v>
                </c:pt>
                <c:pt idx="14">
                  <c:v>34.33175</c:v>
                </c:pt>
                <c:pt idx="15">
                  <c:v>33.9958</c:v>
                </c:pt>
                <c:pt idx="16">
                  <c:v>33.65665</c:v>
                </c:pt>
                <c:pt idx="17">
                  <c:v>33.3143</c:v>
                </c:pt>
                <c:pt idx="18">
                  <c:v>32.96875</c:v>
                </c:pt>
                <c:pt idx="19">
                  <c:v>32.62</c:v>
                </c:pt>
                <c:pt idx="20">
                  <c:v>32.26805</c:v>
                </c:pt>
                <c:pt idx="21">
                  <c:v>31.9129</c:v>
                </c:pt>
                <c:pt idx="22">
                  <c:v>31.55455</c:v>
                </c:pt>
                <c:pt idx="23">
                  <c:v>31.193</c:v>
                </c:pt>
                <c:pt idx="24">
                  <c:v>30.82825</c:v>
                </c:pt>
                <c:pt idx="25">
                  <c:v>30.4603</c:v>
                </c:pt>
                <c:pt idx="26">
                  <c:v>30.08915</c:v>
                </c:pt>
                <c:pt idx="27">
                  <c:v>29.7148</c:v>
                </c:pt>
                <c:pt idx="28">
                  <c:v>29.33725</c:v>
                </c:pt>
                <c:pt idx="29">
                  <c:v>28.9565</c:v>
                </c:pt>
                <c:pt idx="30">
                  <c:v>28.57255</c:v>
                </c:pt>
                <c:pt idx="31">
                  <c:v>28.1854</c:v>
                </c:pt>
                <c:pt idx="32">
                  <c:v>27.79505</c:v>
                </c:pt>
                <c:pt idx="33">
                  <c:v>27.4015</c:v>
                </c:pt>
                <c:pt idx="34">
                  <c:v>27.00475</c:v>
                </c:pt>
                <c:pt idx="35">
                  <c:v>26.6048</c:v>
                </c:pt>
                <c:pt idx="36">
                  <c:v>26.20165</c:v>
                </c:pt>
                <c:pt idx="37">
                  <c:v>25.7953</c:v>
                </c:pt>
                <c:pt idx="38">
                  <c:v>25.38575</c:v>
                </c:pt>
                <c:pt idx="39">
                  <c:v>24.973</c:v>
                </c:pt>
                <c:pt idx="40">
                  <c:v>24.55705</c:v>
                </c:pt>
                <c:pt idx="41">
                  <c:v>24.1379</c:v>
                </c:pt>
                <c:pt idx="42">
                  <c:v>23.71555</c:v>
                </c:pt>
                <c:pt idx="43">
                  <c:v>23.29</c:v>
                </c:pt>
                <c:pt idx="44">
                  <c:v>22.86125</c:v>
                </c:pt>
                <c:pt idx="45">
                  <c:v>22.4293</c:v>
                </c:pt>
                <c:pt idx="46">
                  <c:v>21.99415</c:v>
                </c:pt>
                <c:pt idx="47">
                  <c:v>21.5558</c:v>
                </c:pt>
                <c:pt idx="48">
                  <c:v>21.11425</c:v>
                </c:pt>
                <c:pt idx="49">
                  <c:v>20.6695</c:v>
                </c:pt>
                <c:pt idx="50">
                  <c:v>20.22155</c:v>
                </c:pt>
                <c:pt idx="51">
                  <c:v>19.7704</c:v>
                </c:pt>
                <c:pt idx="52">
                  <c:v>19.31605</c:v>
                </c:pt>
                <c:pt idx="53">
                  <c:v>18.8585</c:v>
                </c:pt>
                <c:pt idx="54">
                  <c:v>18.39775</c:v>
                </c:pt>
                <c:pt idx="55">
                  <c:v>17.9338</c:v>
                </c:pt>
                <c:pt idx="56">
                  <c:v>17.46665</c:v>
                </c:pt>
                <c:pt idx="57">
                  <c:v>16.9963</c:v>
                </c:pt>
                <c:pt idx="58">
                  <c:v>16.52275</c:v>
                </c:pt>
                <c:pt idx="59">
                  <c:v>16.046</c:v>
                </c:pt>
                <c:pt idx="60">
                  <c:v>15.56605</c:v>
                </c:pt>
                <c:pt idx="61">
                  <c:v>15.0829</c:v>
                </c:pt>
                <c:pt idx="62">
                  <c:v>14.59655</c:v>
                </c:pt>
                <c:pt idx="63">
                  <c:v>14.107</c:v>
                </c:pt>
                <c:pt idx="64">
                  <c:v>13.61425</c:v>
                </c:pt>
                <c:pt idx="65">
                  <c:v>13.1183</c:v>
                </c:pt>
                <c:pt idx="66">
                  <c:v>12.61915</c:v>
                </c:pt>
                <c:pt idx="67">
                  <c:v>12.1168</c:v>
                </c:pt>
                <c:pt idx="68">
                  <c:v>11.61125</c:v>
                </c:pt>
                <c:pt idx="69">
                  <c:v>11.1025</c:v>
                </c:pt>
                <c:pt idx="70">
                  <c:v>10.59055</c:v>
                </c:pt>
                <c:pt idx="71">
                  <c:v>10.0754</c:v>
                </c:pt>
                <c:pt idx="72">
                  <c:v>9.55705</c:v>
                </c:pt>
                <c:pt idx="73">
                  <c:v>9.0355</c:v>
                </c:pt>
                <c:pt idx="74">
                  <c:v>8.51075</c:v>
                </c:pt>
                <c:pt idx="75">
                  <c:v>7.9828</c:v>
                </c:pt>
                <c:pt idx="76">
                  <c:v>7.45165</c:v>
                </c:pt>
                <c:pt idx="77">
                  <c:v>6.9173</c:v>
                </c:pt>
                <c:pt idx="78">
                  <c:v>6.37975</c:v>
                </c:pt>
                <c:pt idx="79">
                  <c:v>5.839</c:v>
                </c:pt>
                <c:pt idx="80">
                  <c:v>5.29505</c:v>
                </c:pt>
                <c:pt idx="81">
                  <c:v>4.7479</c:v>
                </c:pt>
                <c:pt idx="82">
                  <c:v>4.19755</c:v>
                </c:pt>
                <c:pt idx="83">
                  <c:v>3.644</c:v>
                </c:pt>
                <c:pt idx="84">
                  <c:v>3.08725</c:v>
                </c:pt>
                <c:pt idx="85">
                  <c:v>2.5273</c:v>
                </c:pt>
                <c:pt idx="86">
                  <c:v>1.96415</c:v>
                </c:pt>
                <c:pt idx="87">
                  <c:v>1.3978</c:v>
                </c:pt>
              </c:numCache>
            </c:numRef>
          </c:val>
          <c:smooth val="0"/>
        </c:ser>
        <c:hiLowLines>
          <c:spPr>
            <a:ln>
              <a:noFill/>
            </a:ln>
          </c:spPr>
        </c:hiLowLines>
        <c:marker val="1"/>
        <c:axId val="98552615"/>
        <c:axId val="51025939"/>
      </c:lineChart>
      <c:catAx>
        <c:axId val="9855261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51025939"/>
        <c:crosses val="autoZero"/>
        <c:auto val="1"/>
        <c:lblAlgn val="ctr"/>
        <c:lblOffset val="100"/>
      </c:catAx>
      <c:valAx>
        <c:axId val="51025939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0.0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98552615"/>
        <c:crosses val="autoZero"/>
        <c:crossBetween val="midCat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sz="1000" spc="-1" strike="noStrike">
              <a:latin typeface="Arial"/>
            </a:defRPr>
          </a:pPr>
        </a:p>
      </c:txPr>
    </c:legend>
    <c:plotVisOnly val="1"/>
    <c:dispBlanksAs val="gap"/>
  </c:chart>
  <c:spPr>
    <a:solidFill>
      <a:srgbClr val="ffffff"/>
    </a:solidFill>
    <a:ln>
      <a:noFill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155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9</xdr:col>
      <xdr:colOff>500040</xdr:colOff>
      <xdr:row>2</xdr:row>
      <xdr:rowOff>31320</xdr:rowOff>
    </xdr:from>
    <xdr:to>
      <xdr:col>16</xdr:col>
      <xdr:colOff>571680</xdr:colOff>
      <xdr:row>41</xdr:row>
      <xdr:rowOff>148680</xdr:rowOff>
    </xdr:to>
    <xdr:graphicFrame>
      <xdr:nvGraphicFramePr>
        <xdr:cNvPr id="0" name=""/>
        <xdr:cNvGraphicFramePr/>
      </xdr:nvGraphicFramePr>
      <xdr:xfrm>
        <a:off x="7815240" y="650160"/>
        <a:ext cx="5761080" cy="64573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90"/>
  <sheetViews>
    <sheetView showFormulas="false" showGridLines="true" showRowColHeaders="true" showZeros="true" rightToLeft="false" tabSelected="true" showOutlineSymbols="true" defaultGridColor="true" view="normal" topLeftCell="E1" colorId="64" zoomScale="100" zoomScaleNormal="100" zoomScalePageLayoutView="100" workbookViewId="0">
      <pane xSplit="0" ySplit="1" topLeftCell="A2" activePane="bottomLeft" state="frozen"/>
      <selection pane="topLeft" activeCell="E1" activeCellId="0" sqref="E1"/>
      <selection pane="bottomLeft" activeCell="L48" activeCellId="0" sqref="L48"/>
    </sheetView>
  </sheetViews>
  <sheetFormatPr defaultRowHeight="12.8" zeroHeight="false" outlineLevelRow="0" outlineLevelCol="0"/>
  <cols>
    <col collapsed="false" customWidth="false" hidden="false" outlineLevel="0" max="6" min="1" style="0" width="11.52"/>
    <col collapsed="false" customWidth="false" hidden="false" outlineLevel="0" max="7" min="7" style="1" width="11.52"/>
    <col collapsed="false" customWidth="false" hidden="false" outlineLevel="0" max="8" min="8" style="0" width="11.52"/>
    <col collapsed="false" customWidth="false" hidden="false" outlineLevel="0" max="9" min="9" style="1" width="11.52"/>
    <col collapsed="false" customWidth="false" hidden="false" outlineLevel="0" max="10" min="10" style="2" width="11.52"/>
    <col collapsed="false" customWidth="false" hidden="false" outlineLevel="0" max="1025" min="11" style="0" width="11.52"/>
  </cols>
  <sheetData>
    <row r="1" customFormat="false" ht="35.95" hidden="false" customHeight="false" outlineLevel="0" collapsed="false">
      <c r="A1" s="3"/>
      <c r="B1" s="0" t="s">
        <v>0</v>
      </c>
      <c r="C1" s="0" t="s">
        <v>1</v>
      </c>
      <c r="D1" s="0" t="s">
        <v>2</v>
      </c>
      <c r="E1" s="4" t="s">
        <v>3</v>
      </c>
      <c r="F1" s="4" t="s">
        <v>4</v>
      </c>
      <c r="G1" s="1" t="s">
        <v>5</v>
      </c>
      <c r="H1" s="0" t="s">
        <v>6</v>
      </c>
      <c r="I1" s="1" t="s">
        <v>7</v>
      </c>
      <c r="J1" s="3"/>
    </row>
    <row r="2" customFormat="false" ht="12.8" hidden="false" customHeight="false" outlineLevel="0" collapsed="false">
      <c r="A2" s="0" t="n">
        <v>1</v>
      </c>
      <c r="B2" s="0" t="n">
        <v>40</v>
      </c>
      <c r="C2" s="0" t="n">
        <v>38</v>
      </c>
      <c r="D2" s="0" t="n">
        <v>38.1</v>
      </c>
      <c r="E2" s="0" t="n">
        <f aca="false">(D2-(C2-B2))</f>
        <v>40.1</v>
      </c>
      <c r="F2" s="1" t="n">
        <f aca="false">(-(0.0016*(A2)^2)-(0.28635*A2)+40.987)</f>
        <v>40.69905</v>
      </c>
      <c r="G2" s="1" t="n">
        <f aca="false">F2+2</f>
        <v>42.69905</v>
      </c>
      <c r="H2" s="1" t="n">
        <f aca="false">F2-2</f>
        <v>38.69905</v>
      </c>
      <c r="I2" s="1" t="n">
        <f aca="false">F2-E2</f>
        <v>0.599049999999998</v>
      </c>
      <c r="J2" s="2" t="n">
        <v>1</v>
      </c>
    </row>
    <row r="3" customFormat="false" ht="12.8" hidden="false" customHeight="false" outlineLevel="0" collapsed="false">
      <c r="A3" s="0" t="n">
        <v>2</v>
      </c>
      <c r="B3" s="0" t="n">
        <v>32.5</v>
      </c>
      <c r="C3" s="0" t="n">
        <v>38</v>
      </c>
      <c r="D3" s="0" t="n">
        <v>47.5</v>
      </c>
      <c r="E3" s="0" t="n">
        <f aca="false">(D3-(C3-B3))</f>
        <v>42</v>
      </c>
      <c r="F3" s="1" t="n">
        <f aca="false">(-(0.0016*(A3)^2)-(0.28635*A3)+40.987)</f>
        <v>40.4079</v>
      </c>
      <c r="G3" s="1" t="n">
        <f aca="false">F3+2</f>
        <v>42.4079</v>
      </c>
      <c r="H3" s="1" t="n">
        <f aca="false">F3-2</f>
        <v>38.4079</v>
      </c>
      <c r="I3" s="1" t="n">
        <f aca="false">F3-E3</f>
        <v>-1.5921</v>
      </c>
      <c r="J3" s="2" t="n">
        <v>2</v>
      </c>
    </row>
    <row r="4" customFormat="false" ht="12.8" hidden="false" customHeight="false" outlineLevel="0" collapsed="false">
      <c r="A4" s="0" t="n">
        <v>3</v>
      </c>
      <c r="B4" s="0" t="n">
        <v>39</v>
      </c>
      <c r="C4" s="0" t="n">
        <v>38</v>
      </c>
      <c r="D4" s="0" t="n">
        <v>40.2</v>
      </c>
      <c r="E4" s="0" t="n">
        <f aca="false">(D4-(C4-B4))</f>
        <v>41.2</v>
      </c>
      <c r="F4" s="1" t="n">
        <f aca="false">(-(0.0016*(A4)^2)-(0.28635*A4)+40.987)</f>
        <v>40.11355</v>
      </c>
      <c r="G4" s="1" t="n">
        <f aca="false">F4+2</f>
        <v>42.11355</v>
      </c>
      <c r="H4" s="1" t="n">
        <f aca="false">F4-2</f>
        <v>38.11355</v>
      </c>
      <c r="I4" s="1" t="n">
        <f aca="false">F4-E4</f>
        <v>-1.08645</v>
      </c>
      <c r="J4" s="2" t="n">
        <v>3</v>
      </c>
    </row>
    <row r="5" customFormat="false" ht="12.8" hidden="false" customHeight="false" outlineLevel="0" collapsed="false">
      <c r="A5" s="0" t="n">
        <v>4</v>
      </c>
      <c r="B5" s="0" t="n">
        <v>38</v>
      </c>
      <c r="C5" s="0" t="n">
        <v>38</v>
      </c>
      <c r="D5" s="0" t="n">
        <v>41.3</v>
      </c>
      <c r="E5" s="0" t="n">
        <v>41.5</v>
      </c>
      <c r="F5" s="1" t="n">
        <f aca="false">(-(0.0016*(A5)^2)-(0.28635*A5)+40.987)</f>
        <v>39.816</v>
      </c>
      <c r="G5" s="1" t="n">
        <f aca="false">F5+2</f>
        <v>41.816</v>
      </c>
      <c r="H5" s="1" t="n">
        <f aca="false">F5-2</f>
        <v>37.816</v>
      </c>
      <c r="I5" s="1" t="n">
        <f aca="false">F5-E5</f>
        <v>-1.684</v>
      </c>
      <c r="J5" s="2" t="n">
        <v>4</v>
      </c>
    </row>
    <row r="6" customFormat="false" ht="12.8" hidden="false" customHeight="false" outlineLevel="0" collapsed="false">
      <c r="A6" s="0" t="n">
        <v>5</v>
      </c>
      <c r="B6" s="0" t="n">
        <v>32.5</v>
      </c>
      <c r="C6" s="0" t="n">
        <v>38</v>
      </c>
      <c r="D6" s="0" t="n">
        <v>46.7</v>
      </c>
      <c r="E6" s="0" t="n">
        <f aca="false">(D6-(C6-B6))</f>
        <v>41.2</v>
      </c>
      <c r="F6" s="1" t="n">
        <f aca="false">(-(0.0016*(A6)^2)-(0.28635*A6)+40.987)</f>
        <v>39.51525</v>
      </c>
      <c r="G6" s="1" t="n">
        <f aca="false">F6+2</f>
        <v>41.51525</v>
      </c>
      <c r="H6" s="1" t="n">
        <f aca="false">F6-2</f>
        <v>37.51525</v>
      </c>
      <c r="I6" s="5" t="n">
        <f aca="false">F6-E6</f>
        <v>-1.68475</v>
      </c>
      <c r="J6" s="2" t="n">
        <v>5</v>
      </c>
    </row>
    <row r="7" customFormat="false" ht="12.8" hidden="false" customHeight="false" outlineLevel="0" collapsed="false">
      <c r="A7" s="0" t="n">
        <v>6</v>
      </c>
      <c r="B7" s="0" t="n">
        <v>33</v>
      </c>
      <c r="C7" s="0" t="n">
        <v>38</v>
      </c>
      <c r="D7" s="0" t="n">
        <v>41.9</v>
      </c>
      <c r="E7" s="0" t="n">
        <f aca="false">(D7-(C7-B7))</f>
        <v>36.9</v>
      </c>
      <c r="F7" s="1" t="n">
        <f aca="false">(-(0.0016*(A7)^2)-(0.28635*A7)+40.987)</f>
        <v>39.2113</v>
      </c>
      <c r="G7" s="1" t="n">
        <f aca="false">F7+2</f>
        <v>41.2113</v>
      </c>
      <c r="H7" s="1" t="n">
        <f aca="false">F7-2</f>
        <v>37.2113</v>
      </c>
      <c r="I7" s="6" t="n">
        <f aca="false">F7-E7</f>
        <v>2.3113</v>
      </c>
      <c r="J7" s="2" t="n">
        <v>6</v>
      </c>
    </row>
    <row r="8" customFormat="false" ht="12.8" hidden="false" customHeight="false" outlineLevel="0" collapsed="false">
      <c r="A8" s="0" t="n">
        <v>7</v>
      </c>
      <c r="B8" s="0" t="n">
        <v>28</v>
      </c>
      <c r="C8" s="0" t="n">
        <v>38</v>
      </c>
      <c r="D8" s="0" t="n">
        <v>47.4</v>
      </c>
      <c r="E8" s="0" t="n">
        <f aca="false">(D8-(C8-B8))</f>
        <v>37.4</v>
      </c>
      <c r="F8" s="1" t="n">
        <f aca="false">(-(0.0016*(A8)^2)-(0.28635*A8)+40.987)</f>
        <v>38.90415</v>
      </c>
      <c r="G8" s="1" t="n">
        <f aca="false">F8+2</f>
        <v>40.90415</v>
      </c>
      <c r="H8" s="1" t="n">
        <f aca="false">F8-2</f>
        <v>36.90415</v>
      </c>
      <c r="I8" s="5" t="n">
        <f aca="false">F8-E8</f>
        <v>1.50415</v>
      </c>
      <c r="J8" s="2" t="n">
        <v>7</v>
      </c>
    </row>
    <row r="9" customFormat="false" ht="12.8" hidden="false" customHeight="false" outlineLevel="0" collapsed="false">
      <c r="A9" s="0" t="n">
        <v>8</v>
      </c>
      <c r="B9" s="0" t="n">
        <v>32</v>
      </c>
      <c r="C9" s="0" t="n">
        <v>38</v>
      </c>
      <c r="D9" s="0" t="n">
        <v>41.6</v>
      </c>
      <c r="E9" s="0" t="n">
        <f aca="false">(D9-(C9-B9))</f>
        <v>35.6</v>
      </c>
      <c r="F9" s="1" t="n">
        <f aca="false">(-(0.0016*(A9)^2)-(0.28635*A9)+40.987)</f>
        <v>38.5938</v>
      </c>
      <c r="G9" s="1" t="n">
        <f aca="false">F9+2</f>
        <v>40.5938</v>
      </c>
      <c r="H9" s="1" t="n">
        <f aca="false">F9-2</f>
        <v>36.5938</v>
      </c>
      <c r="I9" s="6" t="n">
        <f aca="false">F9-E9</f>
        <v>2.9938</v>
      </c>
      <c r="J9" s="2" t="n">
        <v>8</v>
      </c>
    </row>
    <row r="10" customFormat="false" ht="12.8" hidden="false" customHeight="false" outlineLevel="0" collapsed="false">
      <c r="A10" s="0" t="n">
        <v>9</v>
      </c>
      <c r="B10" s="0" t="n">
        <v>34</v>
      </c>
      <c r="C10" s="0" t="n">
        <v>38</v>
      </c>
      <c r="D10" s="0" t="n">
        <v>41.3</v>
      </c>
      <c r="E10" s="0" t="n">
        <f aca="false">(D10-(C10-B10))</f>
        <v>37.3</v>
      </c>
      <c r="F10" s="1" t="n">
        <f aca="false">(-(0.0016*(A10)^2)-(0.28635*A10)+40.987)</f>
        <v>38.28025</v>
      </c>
      <c r="G10" s="1" t="n">
        <f aca="false">F10+2</f>
        <v>40.28025</v>
      </c>
      <c r="H10" s="1" t="n">
        <f aca="false">F10-2</f>
        <v>36.28025</v>
      </c>
      <c r="I10" s="1" t="n">
        <f aca="false">F10-E10</f>
        <v>0.980250000000005</v>
      </c>
      <c r="J10" s="2" t="n">
        <v>9</v>
      </c>
    </row>
    <row r="11" customFormat="false" ht="12.8" hidden="false" customHeight="false" outlineLevel="0" collapsed="false">
      <c r="A11" s="0" t="n">
        <v>10</v>
      </c>
      <c r="B11" s="0" t="n">
        <v>29</v>
      </c>
      <c r="C11" s="0" t="n">
        <v>38</v>
      </c>
      <c r="D11" s="0" t="n">
        <v>47</v>
      </c>
      <c r="E11" s="0" t="n">
        <f aca="false">(D11-(C11-B11))</f>
        <v>38</v>
      </c>
      <c r="F11" s="1" t="n">
        <f aca="false">(-(0.0016*(A11)^2)-(0.28635*A11)+40.987)</f>
        <v>37.9635</v>
      </c>
      <c r="G11" s="1" t="n">
        <f aca="false">F11+2</f>
        <v>39.9635</v>
      </c>
      <c r="H11" s="1" t="n">
        <f aca="false">F11-2</f>
        <v>35.9635</v>
      </c>
      <c r="I11" s="1" t="n">
        <f aca="false">F11-E11</f>
        <v>-0.0364999999999966</v>
      </c>
      <c r="J11" s="2" t="n">
        <v>10</v>
      </c>
    </row>
    <row r="12" customFormat="false" ht="12.8" hidden="false" customHeight="false" outlineLevel="0" collapsed="false">
      <c r="A12" s="0" t="n">
        <v>11</v>
      </c>
      <c r="B12" s="0" t="n">
        <v>33.5</v>
      </c>
      <c r="C12" s="0" t="n">
        <v>38</v>
      </c>
      <c r="D12" s="0" t="n">
        <v>41.2</v>
      </c>
      <c r="E12" s="0" t="n">
        <f aca="false">(D12-(C12-B12))</f>
        <v>36.7</v>
      </c>
      <c r="F12" s="1" t="n">
        <f aca="false">(-(0.0016*(A12)^2)-(0.28635*A12)+40.987)</f>
        <v>37.64355</v>
      </c>
      <c r="G12" s="1" t="n">
        <f aca="false">F12+2</f>
        <v>39.64355</v>
      </c>
      <c r="H12" s="1" t="n">
        <f aca="false">F12-2</f>
        <v>35.64355</v>
      </c>
      <c r="I12" s="1" t="n">
        <f aca="false">F12-E12</f>
        <v>0.943550000000002</v>
      </c>
      <c r="J12" s="2" t="n">
        <v>11</v>
      </c>
    </row>
    <row r="13" customFormat="false" ht="12.8" hidden="false" customHeight="false" outlineLevel="0" collapsed="false">
      <c r="A13" s="0" t="n">
        <v>12</v>
      </c>
      <c r="B13" s="0" t="n">
        <v>29</v>
      </c>
      <c r="C13" s="0" t="n">
        <v>38</v>
      </c>
      <c r="D13" s="0" t="n">
        <v>47.2</v>
      </c>
      <c r="E13" s="0" t="n">
        <f aca="false">(D13-(C13-B13))</f>
        <v>38.2</v>
      </c>
      <c r="F13" s="1" t="n">
        <f aca="false">(-(0.0016*(A13)^2)-(0.28635*A13)+40.987)</f>
        <v>37.3204</v>
      </c>
      <c r="G13" s="1" t="n">
        <f aca="false">F13+2</f>
        <v>39.3204</v>
      </c>
      <c r="H13" s="1" t="n">
        <f aca="false">F13-2</f>
        <v>35.3204</v>
      </c>
      <c r="I13" s="1" t="n">
        <f aca="false">F13-E13</f>
        <v>-0.879600000000004</v>
      </c>
      <c r="J13" s="2" t="n">
        <v>12</v>
      </c>
    </row>
    <row r="14" customFormat="false" ht="12.8" hidden="false" customHeight="false" outlineLevel="0" collapsed="false">
      <c r="A14" s="0" t="n">
        <v>13</v>
      </c>
      <c r="B14" s="0" t="n">
        <v>34</v>
      </c>
      <c r="C14" s="0" t="n">
        <v>38</v>
      </c>
      <c r="D14" s="0" t="n">
        <v>40.6</v>
      </c>
      <c r="E14" s="0" t="n">
        <f aca="false">(D14-(C14-B14))</f>
        <v>36.6</v>
      </c>
      <c r="F14" s="1" t="n">
        <f aca="false">(-(0.0016*(A14)^2)-(0.28635*A14)+40.987)</f>
        <v>36.99405</v>
      </c>
      <c r="G14" s="1" t="n">
        <f aca="false">F14+2</f>
        <v>38.99405</v>
      </c>
      <c r="H14" s="1" t="n">
        <f aca="false">F14-2</f>
        <v>34.99405</v>
      </c>
      <c r="I14" s="1" t="n">
        <f aca="false">F14-E14</f>
        <v>0.39405</v>
      </c>
      <c r="J14" s="2" t="n">
        <v>13</v>
      </c>
    </row>
    <row r="15" customFormat="false" ht="12.8" hidden="false" customHeight="false" outlineLevel="0" collapsed="false">
      <c r="A15" s="0" t="n">
        <v>14</v>
      </c>
      <c r="B15" s="0" t="n">
        <v>28</v>
      </c>
      <c r="C15" s="0" t="n">
        <v>38</v>
      </c>
      <c r="D15" s="0" t="n">
        <v>47</v>
      </c>
      <c r="E15" s="0" t="n">
        <f aca="false">(D15-(C15-B15))</f>
        <v>37</v>
      </c>
      <c r="F15" s="1" t="n">
        <f aca="false">(-(0.0016*(A15)^2)-(0.28635*A15)+40.987)</f>
        <v>36.6645</v>
      </c>
      <c r="G15" s="1" t="n">
        <f aca="false">F15+2</f>
        <v>38.6645</v>
      </c>
      <c r="H15" s="1" t="n">
        <f aca="false">F15-2</f>
        <v>34.6645</v>
      </c>
      <c r="I15" s="1" t="n">
        <f aca="false">F15-E15</f>
        <v>-0.335499999999996</v>
      </c>
      <c r="J15" s="2" t="n">
        <v>14</v>
      </c>
    </row>
    <row r="16" customFormat="false" ht="12.8" hidden="false" customHeight="false" outlineLevel="0" collapsed="false">
      <c r="A16" s="0" t="n">
        <v>15</v>
      </c>
      <c r="B16" s="0" t="n">
        <v>35.5</v>
      </c>
      <c r="C16" s="0" t="n">
        <v>38</v>
      </c>
      <c r="D16" s="0" t="n">
        <v>40.1</v>
      </c>
      <c r="E16" s="0" t="n">
        <f aca="false">(D16-(C16-B16))</f>
        <v>37.6</v>
      </c>
      <c r="F16" s="1" t="n">
        <f aca="false">(-(0.0016*(A16)^2)-(0.28635*A16)+40.987)</f>
        <v>36.33175</v>
      </c>
      <c r="G16" s="1" t="n">
        <f aca="false">F16+2</f>
        <v>38.33175</v>
      </c>
      <c r="H16" s="1" t="n">
        <f aca="false">F16-2</f>
        <v>34.33175</v>
      </c>
      <c r="I16" s="1" t="n">
        <f aca="false">F16-E16</f>
        <v>-1.26825</v>
      </c>
      <c r="J16" s="2" t="n">
        <v>15</v>
      </c>
    </row>
    <row r="17" customFormat="false" ht="12.8" hidden="false" customHeight="false" outlineLevel="0" collapsed="false">
      <c r="A17" s="0" t="n">
        <v>16</v>
      </c>
      <c r="B17" s="0" t="n">
        <v>35</v>
      </c>
      <c r="C17" s="0" t="n">
        <v>38</v>
      </c>
      <c r="D17" s="0" t="n">
        <v>39.9</v>
      </c>
      <c r="E17" s="0" t="n">
        <f aca="false">(D17-(C17-B17))</f>
        <v>36.9</v>
      </c>
      <c r="F17" s="1" t="n">
        <f aca="false">(-(0.0016*(A17)^2)-(0.28635*A17)+40.987)</f>
        <v>35.9958</v>
      </c>
      <c r="G17" s="1" t="n">
        <f aca="false">F17+2</f>
        <v>37.9958</v>
      </c>
      <c r="H17" s="1" t="n">
        <f aca="false">F17-2</f>
        <v>33.9958</v>
      </c>
      <c r="I17" s="1" t="n">
        <f aca="false">F17-E17</f>
        <v>-0.904199999999996</v>
      </c>
      <c r="J17" s="2" t="n">
        <v>16</v>
      </c>
    </row>
    <row r="18" customFormat="false" ht="12.8" hidden="false" customHeight="false" outlineLevel="0" collapsed="false">
      <c r="A18" s="0" t="n">
        <v>17</v>
      </c>
      <c r="B18" s="0" t="n">
        <v>24.5</v>
      </c>
      <c r="C18" s="0" t="n">
        <v>38</v>
      </c>
      <c r="D18" s="0" t="n">
        <v>48.1</v>
      </c>
      <c r="E18" s="0" t="n">
        <f aca="false">(D18-(C18-B18))</f>
        <v>34.6</v>
      </c>
      <c r="F18" s="1" t="n">
        <f aca="false">(-(0.0016*(A18)^2)-(0.28635*A18)+40.987)</f>
        <v>35.65665</v>
      </c>
      <c r="G18" s="1" t="n">
        <f aca="false">F18+2</f>
        <v>37.65665</v>
      </c>
      <c r="H18" s="1" t="n">
        <f aca="false">F18-2</f>
        <v>33.65665</v>
      </c>
      <c r="I18" s="1" t="n">
        <f aca="false">F18-E18</f>
        <v>1.05665</v>
      </c>
      <c r="J18" s="2" t="n">
        <v>17</v>
      </c>
    </row>
    <row r="19" customFormat="false" ht="12.8" hidden="false" customHeight="false" outlineLevel="0" collapsed="false">
      <c r="A19" s="0" t="n">
        <v>18</v>
      </c>
      <c r="B19" s="0" t="n">
        <v>32</v>
      </c>
      <c r="C19" s="0" t="n">
        <v>38</v>
      </c>
      <c r="D19" s="0" t="n">
        <v>42.7</v>
      </c>
      <c r="E19" s="0" t="n">
        <f aca="false">(D19-(C19-B19))</f>
        <v>36.7</v>
      </c>
      <c r="F19" s="1" t="n">
        <f aca="false">(-(0.0016*(A19)^2)-(0.28635*A19)+40.987)</f>
        <v>35.3143</v>
      </c>
      <c r="G19" s="1" t="n">
        <f aca="false">F19+2</f>
        <v>37.3143</v>
      </c>
      <c r="H19" s="1" t="n">
        <f aca="false">F19-2</f>
        <v>33.3143</v>
      </c>
      <c r="I19" s="5" t="n">
        <f aca="false">F19-E19</f>
        <v>-1.3857</v>
      </c>
      <c r="J19" s="2" t="n">
        <v>18</v>
      </c>
    </row>
    <row r="20" customFormat="false" ht="12.8" hidden="false" customHeight="false" outlineLevel="0" collapsed="false">
      <c r="A20" s="0" t="n">
        <v>19</v>
      </c>
      <c r="B20" s="0" t="n">
        <v>25.5</v>
      </c>
      <c r="C20" s="0" t="n">
        <v>38</v>
      </c>
      <c r="D20" s="0" t="n">
        <v>48.5</v>
      </c>
      <c r="E20" s="0" t="n">
        <f aca="false">(D20-(C20-B20))</f>
        <v>36</v>
      </c>
      <c r="F20" s="1" t="n">
        <f aca="false">(-(0.0016*(A20)^2)-(0.28635*A20)+40.987)</f>
        <v>34.96875</v>
      </c>
      <c r="G20" s="1" t="n">
        <f aca="false">F20+2</f>
        <v>36.96875</v>
      </c>
      <c r="H20" s="1" t="n">
        <f aca="false">F20-2</f>
        <v>32.96875</v>
      </c>
      <c r="I20" s="1" t="n">
        <f aca="false">F20-E20</f>
        <v>-1.03125</v>
      </c>
      <c r="J20" s="2" t="n">
        <v>19</v>
      </c>
    </row>
    <row r="21" customFormat="false" ht="12.8" hidden="false" customHeight="false" outlineLevel="0" collapsed="false">
      <c r="A21" s="0" t="n">
        <v>20</v>
      </c>
      <c r="B21" s="0" t="n">
        <v>34.5</v>
      </c>
      <c r="C21" s="0" t="n">
        <v>38</v>
      </c>
      <c r="D21" s="0" t="n">
        <v>41</v>
      </c>
      <c r="E21" s="0" t="n">
        <f aca="false">(D21-(C21-B21))</f>
        <v>37.5</v>
      </c>
      <c r="F21" s="1" t="n">
        <f aca="false">(-(0.0016*(A21)^2)-(0.28635*A21)+40.987)</f>
        <v>34.62</v>
      </c>
      <c r="G21" s="1" t="n">
        <f aca="false">F21+2</f>
        <v>36.62</v>
      </c>
      <c r="H21" s="1" t="n">
        <f aca="false">F21-2</f>
        <v>32.62</v>
      </c>
      <c r="I21" s="6" t="n">
        <f aca="false">F21-E21</f>
        <v>-2.88</v>
      </c>
      <c r="J21" s="2" t="n">
        <v>20</v>
      </c>
    </row>
    <row r="22" customFormat="false" ht="12.8" hidden="false" customHeight="false" outlineLevel="0" collapsed="false">
      <c r="A22" s="0" t="n">
        <v>21</v>
      </c>
      <c r="B22" s="0" t="n">
        <v>33.5</v>
      </c>
      <c r="C22" s="0" t="n">
        <v>38</v>
      </c>
      <c r="D22" s="0" t="n">
        <v>40.6</v>
      </c>
      <c r="E22" s="0" t="n">
        <f aca="false">(D22-(C22-B22))</f>
        <v>36.1</v>
      </c>
      <c r="F22" s="1" t="n">
        <f aca="false">(-(0.0016*(A22)^2)-(0.28635*A22)+40.987)</f>
        <v>34.26805</v>
      </c>
      <c r="G22" s="1" t="n">
        <f aca="false">F22+2</f>
        <v>36.26805</v>
      </c>
      <c r="H22" s="1" t="n">
        <f aca="false">F22-2</f>
        <v>32.26805</v>
      </c>
      <c r="I22" s="5" t="n">
        <f aca="false">F22-E22</f>
        <v>-1.83195</v>
      </c>
      <c r="J22" s="2" t="n">
        <v>21</v>
      </c>
    </row>
    <row r="23" customFormat="false" ht="12.8" hidden="false" customHeight="false" outlineLevel="0" collapsed="false">
      <c r="A23" s="0" t="n">
        <v>22</v>
      </c>
      <c r="B23" s="0" t="n">
        <v>27</v>
      </c>
      <c r="C23" s="0" t="n">
        <v>38</v>
      </c>
      <c r="D23" s="0" t="n">
        <v>46.5</v>
      </c>
      <c r="E23" s="0" t="n">
        <f aca="false">(D23-(C23-B23))</f>
        <v>35.5</v>
      </c>
      <c r="F23" s="1" t="n">
        <f aca="false">(-(0.0016*(A23)^2)-(0.28635*A23)+40.987)</f>
        <v>33.9129</v>
      </c>
      <c r="G23" s="1" t="n">
        <f aca="false">F23+2</f>
        <v>35.9129</v>
      </c>
      <c r="H23" s="1" t="n">
        <f aca="false">F23-2</f>
        <v>31.9129</v>
      </c>
      <c r="I23" s="1" t="n">
        <f aca="false">F23-E23</f>
        <v>-1.5871</v>
      </c>
      <c r="J23" s="2" t="n">
        <v>22</v>
      </c>
    </row>
    <row r="24" customFormat="false" ht="12.8" hidden="false" customHeight="false" outlineLevel="0" collapsed="false">
      <c r="A24" s="0" t="n">
        <v>23</v>
      </c>
      <c r="B24" s="0" t="n">
        <v>31.5</v>
      </c>
      <c r="C24" s="0" t="n">
        <v>38</v>
      </c>
      <c r="D24" s="0" t="n">
        <v>39.9</v>
      </c>
      <c r="E24" s="0" t="n">
        <f aca="false">(D24-(C24-B24))</f>
        <v>33.4</v>
      </c>
      <c r="F24" s="1" t="n">
        <f aca="false">(-(0.0016*(A24)^2)-(0.28635*A24)+40.987)</f>
        <v>33.55455</v>
      </c>
      <c r="G24" s="1" t="n">
        <f aca="false">F24+2</f>
        <v>35.55455</v>
      </c>
      <c r="H24" s="1" t="n">
        <f aca="false">F24-2</f>
        <v>31.55455</v>
      </c>
      <c r="I24" s="1" t="n">
        <f aca="false">F24-E24</f>
        <v>0.15455</v>
      </c>
      <c r="J24" s="2" t="n">
        <v>23</v>
      </c>
    </row>
    <row r="25" customFormat="false" ht="12.8" hidden="false" customHeight="false" outlineLevel="0" collapsed="false">
      <c r="A25" s="0" t="n">
        <v>24</v>
      </c>
      <c r="B25" s="0" t="n">
        <v>24.5</v>
      </c>
      <c r="C25" s="0" t="n">
        <v>38</v>
      </c>
      <c r="D25" s="0" t="n">
        <v>46.7</v>
      </c>
      <c r="E25" s="0" t="n">
        <f aca="false">(D25-(C25-B25))</f>
        <v>33.2</v>
      </c>
      <c r="F25" s="1" t="n">
        <f aca="false">(-(0.0016*(A25)^2)-(0.28635*A25)+40.987)</f>
        <v>33.193</v>
      </c>
      <c r="G25" s="1" t="n">
        <f aca="false">F25+2</f>
        <v>35.193</v>
      </c>
      <c r="H25" s="1" t="n">
        <f aca="false">F25-2</f>
        <v>31.193</v>
      </c>
      <c r="I25" s="1" t="n">
        <f aca="false">F25-E25</f>
        <v>-0.007000000000005</v>
      </c>
      <c r="J25" s="2" t="n">
        <v>24</v>
      </c>
    </row>
    <row r="26" customFormat="false" ht="12.8" hidden="false" customHeight="false" outlineLevel="0" collapsed="false">
      <c r="A26" s="0" t="n">
        <v>25</v>
      </c>
      <c r="B26" s="0" t="n">
        <v>33</v>
      </c>
      <c r="C26" s="0" t="n">
        <v>38</v>
      </c>
      <c r="D26" s="0" t="n">
        <v>39.1</v>
      </c>
      <c r="E26" s="0" t="n">
        <f aca="false">(D26-(C26-B26))</f>
        <v>34.1</v>
      </c>
      <c r="F26" s="1" t="n">
        <f aca="false">(-(0.0016*(A26)^2)-(0.28635*A26)+40.987)</f>
        <v>32.82825</v>
      </c>
      <c r="G26" s="1" t="n">
        <f aca="false">F26+2</f>
        <v>34.82825</v>
      </c>
      <c r="H26" s="1" t="n">
        <f aca="false">F26-2</f>
        <v>30.82825</v>
      </c>
      <c r="I26" s="1" t="n">
        <f aca="false">F26-E26</f>
        <v>-1.27175</v>
      </c>
      <c r="J26" s="2" t="n">
        <v>25</v>
      </c>
    </row>
    <row r="27" customFormat="false" ht="12.8" hidden="false" customHeight="false" outlineLevel="0" collapsed="false">
      <c r="A27" s="0" t="n">
        <v>26</v>
      </c>
      <c r="B27" s="0" t="n">
        <v>27</v>
      </c>
      <c r="C27" s="0" t="n">
        <v>38</v>
      </c>
      <c r="D27" s="0" t="n">
        <v>45.8</v>
      </c>
      <c r="E27" s="0" t="n">
        <f aca="false">(D27-(C27-B27))</f>
        <v>34.8</v>
      </c>
      <c r="F27" s="1" t="n">
        <f aca="false">(-(0.0016*(A27)^2)-(0.28635*A27)+40.987)</f>
        <v>32.4603</v>
      </c>
      <c r="G27" s="1" t="n">
        <f aca="false">F27+2</f>
        <v>34.4603</v>
      </c>
      <c r="H27" s="1" t="n">
        <f aca="false">F27-2</f>
        <v>30.4603</v>
      </c>
      <c r="I27" s="6" t="n">
        <f aca="false">F27-E27</f>
        <v>-2.33969999999999</v>
      </c>
      <c r="J27" s="2" t="n">
        <v>26</v>
      </c>
    </row>
    <row r="28" customFormat="false" ht="12.8" hidden="false" customHeight="false" outlineLevel="0" collapsed="false">
      <c r="A28" s="0" t="n">
        <v>27</v>
      </c>
      <c r="B28" s="0" t="n">
        <v>33.5</v>
      </c>
      <c r="C28" s="0" t="n">
        <v>38</v>
      </c>
      <c r="D28" s="0" t="n">
        <v>35.7</v>
      </c>
      <c r="E28" s="0" t="n">
        <f aca="false">(D28-(C28-B28))</f>
        <v>31.2</v>
      </c>
      <c r="F28" s="1" t="n">
        <f aca="false">(-(0.0016*(A28)^2)-(0.28635*A28)+40.987)</f>
        <v>32.08915</v>
      </c>
      <c r="G28" s="1" t="n">
        <f aca="false">F28+2</f>
        <v>34.08915</v>
      </c>
      <c r="H28" s="1" t="n">
        <f aca="false">F28-2</f>
        <v>30.08915</v>
      </c>
      <c r="I28" s="1" t="n">
        <f aca="false">F28-E28</f>
        <v>0.889150000000001</v>
      </c>
      <c r="J28" s="2" t="n">
        <v>27</v>
      </c>
    </row>
    <row r="29" customFormat="false" ht="12.8" hidden="false" customHeight="false" outlineLevel="0" collapsed="false">
      <c r="A29" s="0" t="n">
        <v>28</v>
      </c>
      <c r="B29" s="0" t="n">
        <v>32</v>
      </c>
      <c r="C29" s="0" t="n">
        <v>38</v>
      </c>
      <c r="D29" s="0" t="n">
        <v>35.9</v>
      </c>
      <c r="E29" s="0" t="n">
        <f aca="false">(D29-(C29-B29))</f>
        <v>29.9</v>
      </c>
      <c r="F29" s="1" t="n">
        <f aca="false">(-(0.0016*(A29)^2)-(0.28635*A29)+40.987)</f>
        <v>31.7148</v>
      </c>
      <c r="G29" s="1" t="n">
        <f aca="false">F29+2</f>
        <v>33.7148</v>
      </c>
      <c r="H29" s="1" t="n">
        <f aca="false">F29-2</f>
        <v>29.7148</v>
      </c>
      <c r="I29" s="5" t="n">
        <f aca="false">F29-E29</f>
        <v>1.8148</v>
      </c>
      <c r="J29" s="2" t="n">
        <v>28</v>
      </c>
    </row>
    <row r="30" customFormat="false" ht="12.8" hidden="false" customHeight="false" outlineLevel="0" collapsed="false">
      <c r="A30" s="0" t="n">
        <v>29</v>
      </c>
      <c r="B30" s="0" t="n">
        <v>26.5</v>
      </c>
      <c r="C30" s="0" t="n">
        <v>38</v>
      </c>
      <c r="D30" s="0" t="n">
        <v>40.5</v>
      </c>
      <c r="E30" s="0" t="n">
        <f aca="false">(D30-(C30-B30))</f>
        <v>29</v>
      </c>
      <c r="F30" s="1" t="n">
        <f aca="false">(-(0.0016*(A30)^2)-(0.28635*A30)+40.987)</f>
        <v>31.33725</v>
      </c>
      <c r="G30" s="1" t="n">
        <f aca="false">F30+2</f>
        <v>33.33725</v>
      </c>
      <c r="H30" s="1" t="n">
        <f aca="false">F30-2</f>
        <v>29.33725</v>
      </c>
      <c r="I30" s="6" t="n">
        <f aca="false">F30-E30</f>
        <v>2.33725</v>
      </c>
      <c r="J30" s="2" t="n">
        <v>29</v>
      </c>
    </row>
    <row r="31" customFormat="false" ht="12.8" hidden="false" customHeight="false" outlineLevel="0" collapsed="false">
      <c r="A31" s="0" t="n">
        <v>30</v>
      </c>
      <c r="B31" s="0" t="n">
        <v>33</v>
      </c>
      <c r="C31" s="0" t="n">
        <v>38</v>
      </c>
      <c r="D31" s="0" t="n">
        <v>35.5</v>
      </c>
      <c r="E31" s="0" t="n">
        <f aca="false">(D31-(C31-B31))</f>
        <v>30.5</v>
      </c>
      <c r="F31" s="1" t="n">
        <f aca="false">(-(0.0016*(A31)^2)-(0.28635*A31)+40.987)</f>
        <v>30.9565</v>
      </c>
      <c r="G31" s="1" t="n">
        <f aca="false">F31+2</f>
        <v>32.9565</v>
      </c>
      <c r="H31" s="1" t="n">
        <f aca="false">F31-2</f>
        <v>28.9565</v>
      </c>
      <c r="I31" s="1" t="n">
        <f aca="false">F31-E31</f>
        <v>0.456499999999998</v>
      </c>
      <c r="J31" s="2" t="n">
        <v>30</v>
      </c>
    </row>
    <row r="32" customFormat="false" ht="12.8" hidden="false" customHeight="false" outlineLevel="0" collapsed="false">
      <c r="A32" s="0" t="n">
        <v>31</v>
      </c>
      <c r="B32" s="0" t="n">
        <v>27.5</v>
      </c>
      <c r="C32" s="0" t="n">
        <v>38</v>
      </c>
      <c r="D32" s="0" t="n">
        <v>40.2</v>
      </c>
      <c r="E32" s="0" t="n">
        <f aca="false">(D32-(C32-B32))</f>
        <v>29.7</v>
      </c>
      <c r="F32" s="1" t="n">
        <f aca="false">(-(0.0016*(A32)^2)-(0.28635*A32)+40.987)</f>
        <v>30.57255</v>
      </c>
      <c r="G32" s="1" t="n">
        <f aca="false">F32+2</f>
        <v>32.57255</v>
      </c>
      <c r="H32" s="1" t="n">
        <f aca="false">F32-2</f>
        <v>28.57255</v>
      </c>
      <c r="I32" s="1" t="n">
        <f aca="false">F32-E32</f>
        <v>0.872549999999997</v>
      </c>
      <c r="J32" s="2" t="n">
        <v>31</v>
      </c>
    </row>
    <row r="33" customFormat="false" ht="12.8" hidden="false" customHeight="false" outlineLevel="0" collapsed="false">
      <c r="A33" s="0" t="n">
        <v>32</v>
      </c>
      <c r="B33" s="0" t="n">
        <v>32.5</v>
      </c>
      <c r="C33" s="0" t="n">
        <v>38</v>
      </c>
      <c r="D33" s="0" t="n">
        <v>34.3</v>
      </c>
      <c r="E33" s="0" t="n">
        <f aca="false">(D33-(C33-B33))</f>
        <v>28.8</v>
      </c>
      <c r="F33" s="1" t="n">
        <f aca="false">(-(0.0016*(A33)^2)-(0.28635*A33)+40.987)</f>
        <v>30.1854</v>
      </c>
      <c r="G33" s="1" t="n">
        <f aca="false">F33+2</f>
        <v>32.1854</v>
      </c>
      <c r="H33" s="1" t="n">
        <f aca="false">F33-2</f>
        <v>28.1854</v>
      </c>
      <c r="I33" s="1" t="n">
        <f aca="false">F33-E33</f>
        <v>1.3854</v>
      </c>
      <c r="J33" s="2" t="n">
        <v>32</v>
      </c>
    </row>
    <row r="34" customFormat="false" ht="12.8" hidden="false" customHeight="false" outlineLevel="0" collapsed="false">
      <c r="A34" s="0" t="n">
        <v>33</v>
      </c>
      <c r="B34" s="0" t="n">
        <v>35</v>
      </c>
      <c r="C34" s="0" t="n">
        <v>38</v>
      </c>
      <c r="D34" s="0" t="n">
        <v>34.1</v>
      </c>
      <c r="E34" s="0" t="n">
        <f aca="false">(D34-(C34-B34))</f>
        <v>31.1</v>
      </c>
      <c r="F34" s="1" t="n">
        <f aca="false">(-(0.0016*(A34)^2)-(0.28635*A34)+40.987)</f>
        <v>29.79505</v>
      </c>
      <c r="G34" s="1" t="n">
        <f aca="false">F34+2</f>
        <v>31.79505</v>
      </c>
      <c r="H34" s="1" t="n">
        <f aca="false">F34-2</f>
        <v>27.79505</v>
      </c>
      <c r="I34" s="1" t="n">
        <f aca="false">F34-E34</f>
        <v>-1.30495</v>
      </c>
      <c r="J34" s="2" t="n">
        <v>33</v>
      </c>
    </row>
    <row r="35" customFormat="false" ht="12.8" hidden="false" customHeight="false" outlineLevel="0" collapsed="false">
      <c r="A35" s="0" t="n">
        <v>34</v>
      </c>
      <c r="B35" s="0" t="n">
        <v>27.5</v>
      </c>
      <c r="C35" s="0" t="n">
        <v>38</v>
      </c>
      <c r="D35" s="0" t="n">
        <v>38.5</v>
      </c>
      <c r="E35" s="0" t="n">
        <f aca="false">(D35-(C35-B35))</f>
        <v>28</v>
      </c>
      <c r="F35" s="1" t="n">
        <f aca="false">(-(0.0016*(A35)^2)-(0.28635*A35)+40.987)</f>
        <v>29.4015</v>
      </c>
      <c r="G35" s="1" t="n">
        <f aca="false">F35+2</f>
        <v>31.4015</v>
      </c>
      <c r="H35" s="1" t="n">
        <f aca="false">F35-2</f>
        <v>27.4015</v>
      </c>
      <c r="I35" s="1" t="n">
        <f aca="false">F35-E35</f>
        <v>1.4015</v>
      </c>
      <c r="J35" s="2" t="n">
        <v>34</v>
      </c>
    </row>
    <row r="36" customFormat="false" ht="12.8" hidden="false" customHeight="false" outlineLevel="0" collapsed="false">
      <c r="A36" s="0" t="n">
        <v>35</v>
      </c>
      <c r="B36" s="0" t="n">
        <v>35.5</v>
      </c>
      <c r="C36" s="0" t="n">
        <v>38</v>
      </c>
      <c r="D36" s="0" t="n">
        <v>32.2</v>
      </c>
      <c r="E36" s="0" t="n">
        <f aca="false">(D36-(C36-B36))</f>
        <v>29.7</v>
      </c>
      <c r="F36" s="1" t="n">
        <f aca="false">(-(0.0016*(A36)^2)-(0.28635*A36)+40.987)</f>
        <v>29.00475</v>
      </c>
      <c r="G36" s="1" t="n">
        <f aca="false">F36+2</f>
        <v>31.00475</v>
      </c>
      <c r="H36" s="1" t="n">
        <f aca="false">F36-2</f>
        <v>27.00475</v>
      </c>
      <c r="I36" s="1" t="n">
        <f aca="false">F36-E36</f>
        <v>-0.695250000000002</v>
      </c>
      <c r="J36" s="2" t="n">
        <v>35</v>
      </c>
    </row>
    <row r="37" customFormat="false" ht="12.8" hidden="false" customHeight="false" outlineLevel="0" collapsed="false">
      <c r="A37" s="0" t="n">
        <v>36</v>
      </c>
      <c r="B37" s="0" t="n">
        <v>28.5</v>
      </c>
      <c r="C37" s="0" t="n">
        <v>38</v>
      </c>
      <c r="D37" s="0" t="n">
        <v>38.2</v>
      </c>
      <c r="E37" s="0" t="n">
        <f aca="false">(D37-(C37-B37))</f>
        <v>28.7</v>
      </c>
      <c r="F37" s="1" t="n">
        <f aca="false">(-(0.0016*(A37)^2)-(0.28635*A37)+40.987)</f>
        <v>28.6048</v>
      </c>
      <c r="G37" s="1" t="n">
        <f aca="false">F37+2</f>
        <v>30.6048</v>
      </c>
      <c r="H37" s="1" t="n">
        <f aca="false">F37-2</f>
        <v>26.6048</v>
      </c>
      <c r="I37" s="1" t="n">
        <f aca="false">F37-E37</f>
        <v>-0.095200000000002</v>
      </c>
      <c r="J37" s="2" t="n">
        <v>36</v>
      </c>
    </row>
    <row r="38" customFormat="false" ht="12.8" hidden="false" customHeight="false" outlineLevel="0" collapsed="false">
      <c r="A38" s="0" t="n">
        <v>37</v>
      </c>
      <c r="B38" s="0" t="n">
        <v>35.5</v>
      </c>
      <c r="C38" s="0" t="n">
        <v>38</v>
      </c>
      <c r="D38" s="0" t="n">
        <v>30.7</v>
      </c>
      <c r="E38" s="0" t="n">
        <f aca="false">(D38-(C38-B38))</f>
        <v>28.2</v>
      </c>
      <c r="F38" s="1" t="n">
        <f aca="false">(-(0.0016*(A38)^2)-(0.28635*A38)+40.987)</f>
        <v>28.20165</v>
      </c>
      <c r="G38" s="1" t="n">
        <f aca="false">F38+2</f>
        <v>30.20165</v>
      </c>
      <c r="H38" s="1" t="n">
        <f aca="false">F38-2</f>
        <v>26.20165</v>
      </c>
      <c r="I38" s="1" t="n">
        <f aca="false">F38-E38</f>
        <v>0.00165000000000148</v>
      </c>
      <c r="J38" s="2" t="n">
        <v>37</v>
      </c>
    </row>
    <row r="39" customFormat="false" ht="12.8" hidden="false" customHeight="false" outlineLevel="0" collapsed="false">
      <c r="A39" s="0" t="n">
        <v>38</v>
      </c>
      <c r="B39" s="0" t="n">
        <v>32</v>
      </c>
      <c r="C39" s="0" t="n">
        <v>38</v>
      </c>
      <c r="D39" s="0" t="n">
        <v>35.2</v>
      </c>
      <c r="E39" s="0" t="n">
        <f aca="false">(D39-(C39-B39))</f>
        <v>29.2</v>
      </c>
      <c r="F39" s="1" t="n">
        <f aca="false">(-(0.0016*(A39)^2)-(0.28635*A39)+40.987)</f>
        <v>27.7953</v>
      </c>
      <c r="G39" s="1" t="n">
        <f aca="false">F39+2</f>
        <v>29.7953</v>
      </c>
      <c r="H39" s="1" t="n">
        <f aca="false">F39-2</f>
        <v>25.7953</v>
      </c>
      <c r="I39" s="1" t="n">
        <f aca="false">F39-E39</f>
        <v>-1.4047</v>
      </c>
      <c r="J39" s="2" t="n">
        <v>38</v>
      </c>
    </row>
    <row r="40" customFormat="false" ht="12.8" hidden="false" customHeight="false" outlineLevel="0" collapsed="false">
      <c r="A40" s="0" t="n">
        <v>39</v>
      </c>
      <c r="B40" s="0" t="n">
        <v>35</v>
      </c>
      <c r="C40" s="0" t="n">
        <v>38</v>
      </c>
      <c r="D40" s="0" t="n">
        <v>31.1</v>
      </c>
      <c r="E40" s="0" t="n">
        <f aca="false">(D40-(C40-B40))</f>
        <v>28.1</v>
      </c>
      <c r="F40" s="1" t="n">
        <f aca="false">(-(0.0016*(A40)^2)-(0.28635*A40)+40.987)</f>
        <v>27.38575</v>
      </c>
      <c r="G40" s="1" t="n">
        <f aca="false">F40+2</f>
        <v>29.38575</v>
      </c>
      <c r="H40" s="1" t="n">
        <f aca="false">F40-2</f>
        <v>25.38575</v>
      </c>
      <c r="I40" s="1" t="n">
        <f aca="false">F40-E40</f>
        <v>-0.71425</v>
      </c>
      <c r="J40" s="2" t="n">
        <v>39</v>
      </c>
    </row>
    <row r="41" customFormat="false" ht="12.8" hidden="false" customHeight="false" outlineLevel="0" collapsed="false">
      <c r="A41" s="0" t="n">
        <v>40</v>
      </c>
      <c r="B41" s="0" t="n">
        <v>33</v>
      </c>
      <c r="C41" s="0" t="n">
        <v>38</v>
      </c>
      <c r="D41" s="0" t="n">
        <v>31.2</v>
      </c>
      <c r="E41" s="0" t="n">
        <f aca="false">(D41-(C41-B41))</f>
        <v>26.2</v>
      </c>
      <c r="F41" s="1" t="n">
        <f aca="false">(-(0.0016*(A41)^2)-(0.28635*A41)+40.987)</f>
        <v>26.973</v>
      </c>
      <c r="G41" s="1" t="n">
        <f aca="false">F41+2</f>
        <v>28.973</v>
      </c>
      <c r="H41" s="1" t="n">
        <f aca="false">F41-2</f>
        <v>24.973</v>
      </c>
      <c r="I41" s="1" t="n">
        <f aca="false">F41-E41</f>
        <v>0.773</v>
      </c>
      <c r="J41" s="2" t="n">
        <v>40</v>
      </c>
    </row>
    <row r="42" customFormat="false" ht="12.8" hidden="false" customHeight="false" outlineLevel="0" collapsed="false">
      <c r="A42" s="0" t="n">
        <v>41</v>
      </c>
      <c r="B42" s="0" t="n">
        <v>27.5</v>
      </c>
      <c r="C42" s="0" t="n">
        <v>38</v>
      </c>
      <c r="D42" s="0" t="n">
        <v>36.4</v>
      </c>
      <c r="E42" s="0" t="n">
        <f aca="false">(D42-(C42-B42))</f>
        <v>25.9</v>
      </c>
      <c r="F42" s="1" t="n">
        <f aca="false">(-(0.0016*(A42)^2)-(0.28635*A42)+40.987)</f>
        <v>26.55705</v>
      </c>
      <c r="G42" s="1" t="n">
        <f aca="false">F42+2</f>
        <v>28.55705</v>
      </c>
      <c r="H42" s="1" t="n">
        <f aca="false">F42-2</f>
        <v>24.55705</v>
      </c>
      <c r="I42" s="1" t="n">
        <f aca="false">F42-E42</f>
        <v>0.657050000000002</v>
      </c>
      <c r="J42" s="2" t="n">
        <v>41</v>
      </c>
    </row>
    <row r="43" customFormat="false" ht="12.8" hidden="false" customHeight="false" outlineLevel="0" collapsed="false">
      <c r="A43" s="0" t="n">
        <v>42</v>
      </c>
      <c r="B43" s="0" t="n">
        <v>33.5</v>
      </c>
      <c r="C43" s="0" t="n">
        <v>38</v>
      </c>
      <c r="D43" s="0" t="n">
        <v>30.3</v>
      </c>
      <c r="E43" s="0" t="n">
        <f aca="false">(D43-(C43-B43))</f>
        <v>25.8</v>
      </c>
      <c r="F43" s="1" t="n">
        <f aca="false">(-(0.0016*(A43)^2)-(0.28635*A43)+40.987)</f>
        <v>26.1379</v>
      </c>
      <c r="G43" s="1" t="n">
        <f aca="false">F43+2</f>
        <v>28.1379</v>
      </c>
      <c r="H43" s="1" t="n">
        <f aca="false">F43-2</f>
        <v>24.1379</v>
      </c>
      <c r="I43" s="1" t="n">
        <f aca="false">F43-E43</f>
        <v>0.337900000000001</v>
      </c>
      <c r="J43" s="2" t="n">
        <v>42</v>
      </c>
    </row>
    <row r="44" customFormat="false" ht="12.8" hidden="false" customHeight="false" outlineLevel="0" collapsed="false">
      <c r="A44" s="0" t="n">
        <v>43</v>
      </c>
      <c r="B44" s="0" t="n">
        <v>30</v>
      </c>
      <c r="C44" s="0" t="n">
        <v>38</v>
      </c>
      <c r="D44" s="0" t="n">
        <v>33.5</v>
      </c>
      <c r="E44" s="0" t="n">
        <f aca="false">(D44-(C44-B44))</f>
        <v>25.5</v>
      </c>
      <c r="F44" s="1" t="n">
        <f aca="false">(-(0.0016*(A44)^2)-(0.28635*A44)+40.987)</f>
        <v>25.71555</v>
      </c>
      <c r="G44" s="1" t="n">
        <f aca="false">F44+2</f>
        <v>27.71555</v>
      </c>
      <c r="H44" s="1" t="n">
        <f aca="false">F44-2</f>
        <v>23.71555</v>
      </c>
      <c r="I44" s="1" t="n">
        <f aca="false">F44-E44</f>
        <v>0.21555</v>
      </c>
      <c r="J44" s="2" t="n">
        <v>43</v>
      </c>
    </row>
    <row r="45" customFormat="false" ht="12.8" hidden="false" customHeight="false" outlineLevel="0" collapsed="false">
      <c r="A45" s="0" t="n">
        <v>44</v>
      </c>
      <c r="B45" s="0" t="n">
        <v>34</v>
      </c>
      <c r="C45" s="0" t="n">
        <v>38</v>
      </c>
      <c r="D45" s="0" t="n">
        <v>29.7</v>
      </c>
      <c r="E45" s="0" t="n">
        <f aca="false">(D45-(C45-B45))</f>
        <v>25.7</v>
      </c>
      <c r="F45" s="1" t="n">
        <f aca="false">(-(0.0016*(A45)^2)-(0.28635*A45)+40.987)</f>
        <v>25.29</v>
      </c>
      <c r="G45" s="1" t="n">
        <f aca="false">F45+2</f>
        <v>27.29</v>
      </c>
      <c r="H45" s="1" t="n">
        <f aca="false">F45-2</f>
        <v>23.29</v>
      </c>
      <c r="I45" s="1" t="n">
        <f aca="false">F45-E45</f>
        <v>-0.41</v>
      </c>
      <c r="J45" s="2" t="n">
        <v>44</v>
      </c>
    </row>
    <row r="46" customFormat="false" ht="12.8" hidden="false" customHeight="false" outlineLevel="0" collapsed="false">
      <c r="A46" s="0" t="n">
        <v>45</v>
      </c>
      <c r="B46" s="0" t="n">
        <v>35.5</v>
      </c>
      <c r="C46" s="0" t="n">
        <v>38</v>
      </c>
      <c r="D46" s="0" t="n">
        <v>28.5</v>
      </c>
      <c r="E46" s="0" t="n">
        <f aca="false">(D46-(C46-B46))</f>
        <v>26</v>
      </c>
      <c r="F46" s="1" t="n">
        <f aca="false">(-(0.0016*(A46)^2)-(0.28635*A46)+40.987)</f>
        <v>24.86125</v>
      </c>
      <c r="G46" s="1" t="n">
        <f aca="false">F46+2</f>
        <v>26.86125</v>
      </c>
      <c r="H46" s="1" t="n">
        <f aca="false">F46-2</f>
        <v>22.86125</v>
      </c>
      <c r="I46" s="1" t="n">
        <f aca="false">F46-E46</f>
        <v>-1.13875</v>
      </c>
      <c r="J46" s="2" t="n">
        <v>45</v>
      </c>
    </row>
    <row r="47" customFormat="false" ht="12.8" hidden="false" customHeight="false" outlineLevel="0" collapsed="false">
      <c r="A47" s="0" t="n">
        <v>46</v>
      </c>
      <c r="B47" s="0" t="n">
        <v>29.5</v>
      </c>
      <c r="C47" s="0" t="n">
        <v>38</v>
      </c>
      <c r="D47" s="0" t="n">
        <v>32.5</v>
      </c>
      <c r="E47" s="0" t="n">
        <f aca="false">(D47-(C47-B47))</f>
        <v>24</v>
      </c>
      <c r="F47" s="1" t="n">
        <f aca="false">(-(0.0016*(A47)^2)-(0.28635*A47)+40.987)</f>
        <v>24.4293</v>
      </c>
      <c r="G47" s="1" t="n">
        <f aca="false">F47+2</f>
        <v>26.4293</v>
      </c>
      <c r="H47" s="1" t="n">
        <f aca="false">F47-2</f>
        <v>22.4293</v>
      </c>
      <c r="I47" s="1" t="n">
        <f aca="false">F47-E47</f>
        <v>0.429299999999998</v>
      </c>
      <c r="J47" s="2" t="n">
        <v>46</v>
      </c>
    </row>
    <row r="48" customFormat="false" ht="12.8" hidden="false" customHeight="false" outlineLevel="0" collapsed="false">
      <c r="A48" s="0" t="n">
        <v>47</v>
      </c>
      <c r="B48" s="0" t="n">
        <v>33</v>
      </c>
      <c r="C48" s="0" t="n">
        <v>38</v>
      </c>
      <c r="D48" s="0" t="n">
        <v>28.4</v>
      </c>
      <c r="E48" s="0" t="n">
        <f aca="false">(D48-(C48-B48))</f>
        <v>23.4</v>
      </c>
      <c r="F48" s="1" t="n">
        <f aca="false">(-(0.0016*(A48)^2)-(0.28635*A48)+40.987)</f>
        <v>23.99415</v>
      </c>
      <c r="G48" s="1" t="n">
        <f aca="false">F48+2</f>
        <v>25.99415</v>
      </c>
      <c r="H48" s="1" t="n">
        <f aca="false">F48-2</f>
        <v>21.99415</v>
      </c>
      <c r="I48" s="1" t="n">
        <f aca="false">F48-E48</f>
        <v>0.594149999999999</v>
      </c>
      <c r="J48" s="2" t="n">
        <v>47</v>
      </c>
    </row>
    <row r="49" customFormat="false" ht="12.8" hidden="false" customHeight="false" outlineLevel="0" collapsed="false">
      <c r="A49" s="0" t="n">
        <v>48</v>
      </c>
      <c r="B49" s="0" t="n">
        <v>28.5</v>
      </c>
      <c r="C49" s="0" t="n">
        <v>38</v>
      </c>
      <c r="D49" s="0" t="n">
        <v>33.5</v>
      </c>
      <c r="E49" s="0" t="n">
        <f aca="false">(D49-(C49-B49))</f>
        <v>24</v>
      </c>
      <c r="F49" s="1" t="n">
        <f aca="false">(-(0.0016*(A49)^2)-(0.28635*A49)+40.987)</f>
        <v>23.5558</v>
      </c>
      <c r="G49" s="1" t="n">
        <f aca="false">F49+2</f>
        <v>25.5558</v>
      </c>
      <c r="H49" s="1" t="n">
        <f aca="false">F49-2</f>
        <v>21.5558</v>
      </c>
      <c r="I49" s="1" t="n">
        <f aca="false">F49-E49</f>
        <v>-0.444199999999999</v>
      </c>
      <c r="J49" s="2" t="n">
        <v>48</v>
      </c>
    </row>
    <row r="50" customFormat="false" ht="12.8" hidden="false" customHeight="false" outlineLevel="0" collapsed="false">
      <c r="A50" s="0" t="n">
        <v>49</v>
      </c>
      <c r="B50" s="0" t="n">
        <v>32</v>
      </c>
      <c r="C50" s="0" t="n">
        <v>38</v>
      </c>
      <c r="D50" s="0" t="n">
        <v>29.2</v>
      </c>
      <c r="E50" s="0" t="n">
        <f aca="false">(D50-(C50-B50))</f>
        <v>23.2</v>
      </c>
      <c r="F50" s="1" t="n">
        <f aca="false">(-(0.0016*(A50)^2)-(0.28635*A50)+40.987)</f>
        <v>23.11425</v>
      </c>
      <c r="G50" s="1" t="n">
        <f aca="false">F50+2</f>
        <v>25.11425</v>
      </c>
      <c r="H50" s="1" t="n">
        <f aca="false">F50-2</f>
        <v>21.11425</v>
      </c>
      <c r="I50" s="1" t="n">
        <f aca="false">F50-E50</f>
        <v>-0.0857500000000009</v>
      </c>
      <c r="J50" s="2" t="n">
        <v>49</v>
      </c>
    </row>
    <row r="51" customFormat="false" ht="12.8" hidden="false" customHeight="false" outlineLevel="0" collapsed="false">
      <c r="A51" s="0" t="n">
        <v>50</v>
      </c>
      <c r="B51" s="0" t="n">
        <v>25</v>
      </c>
      <c r="C51" s="0" t="n">
        <v>38</v>
      </c>
      <c r="D51" s="0" t="n">
        <v>34.6</v>
      </c>
      <c r="E51" s="0" t="n">
        <f aca="false">(D51-(C51-B51))</f>
        <v>21.6</v>
      </c>
      <c r="F51" s="1" t="n">
        <f aca="false">(-(0.0016*(A51)^2)-(0.28635*A51)+40.987)</f>
        <v>22.6695</v>
      </c>
      <c r="G51" s="1" t="n">
        <f aca="false">F51+2</f>
        <v>24.6695</v>
      </c>
      <c r="H51" s="1" t="n">
        <f aca="false">F51-2</f>
        <v>20.6695</v>
      </c>
      <c r="I51" s="1" t="n">
        <f aca="false">F51-E51</f>
        <v>1.0695</v>
      </c>
      <c r="J51" s="2" t="n">
        <v>50</v>
      </c>
    </row>
    <row r="52" customFormat="false" ht="12.8" hidden="false" customHeight="false" outlineLevel="0" collapsed="false">
      <c r="A52" s="0" t="n">
        <v>51</v>
      </c>
      <c r="B52" s="0" t="n">
        <v>33.5</v>
      </c>
      <c r="C52" s="0" t="n">
        <v>38</v>
      </c>
      <c r="D52" s="0" t="n">
        <v>27.6</v>
      </c>
      <c r="E52" s="0" t="n">
        <f aca="false">(D52-(C52-B52))</f>
        <v>23.1</v>
      </c>
      <c r="F52" s="1" t="n">
        <f aca="false">(-(0.0016*(A52)^2)-(0.28635*A52)+40.987)</f>
        <v>22.22155</v>
      </c>
      <c r="G52" s="1" t="n">
        <f aca="false">F52+2</f>
        <v>24.22155</v>
      </c>
      <c r="H52" s="1" t="n">
        <f aca="false">F52-2</f>
        <v>20.22155</v>
      </c>
      <c r="I52" s="1" t="n">
        <f aca="false">F52-E52</f>
        <v>-0.878450000000001</v>
      </c>
      <c r="J52" s="2" t="n">
        <v>51</v>
      </c>
    </row>
    <row r="53" customFormat="false" ht="12.8" hidden="false" customHeight="false" outlineLevel="0" collapsed="false">
      <c r="A53" s="0" t="n">
        <v>52</v>
      </c>
      <c r="B53" s="0" t="n">
        <v>30</v>
      </c>
      <c r="C53" s="0" t="n">
        <v>38</v>
      </c>
      <c r="D53" s="0" t="n">
        <v>27.9</v>
      </c>
      <c r="E53" s="0" t="n">
        <f aca="false">(D53-(C53-B53))</f>
        <v>19.9</v>
      </c>
      <c r="F53" s="1" t="n">
        <f aca="false">(-(0.0016*(A53)^2)-(0.28635*A53)+40.987)</f>
        <v>21.7704</v>
      </c>
      <c r="G53" s="1" t="n">
        <f aca="false">F53+2</f>
        <v>23.7704</v>
      </c>
      <c r="H53" s="1" t="n">
        <f aca="false">F53-2</f>
        <v>19.7704</v>
      </c>
      <c r="I53" s="1" t="n">
        <f aca="false">F53-E53</f>
        <v>1.8704</v>
      </c>
      <c r="J53" s="2" t="n">
        <v>52</v>
      </c>
    </row>
    <row r="54" customFormat="false" ht="12.8" hidden="false" customHeight="false" outlineLevel="0" collapsed="false">
      <c r="A54" s="0" t="n">
        <v>53</v>
      </c>
      <c r="B54" s="0" t="n">
        <v>26</v>
      </c>
      <c r="C54" s="0" t="n">
        <v>38</v>
      </c>
      <c r="D54" s="0" t="n">
        <v>32.1</v>
      </c>
      <c r="E54" s="0" t="n">
        <f aca="false">(D54-(C54-B54))</f>
        <v>20.1</v>
      </c>
      <c r="F54" s="1" t="n">
        <f aca="false">(-(0.0016*(A54)^2)-(0.28635*A54)+40.987)</f>
        <v>21.31605</v>
      </c>
      <c r="G54" s="1" t="n">
        <f aca="false">F54+2</f>
        <v>23.31605</v>
      </c>
      <c r="H54" s="1" t="n">
        <f aca="false">F54-2</f>
        <v>19.31605</v>
      </c>
      <c r="I54" s="1" t="n">
        <f aca="false">F54-E54</f>
        <v>1.21605</v>
      </c>
      <c r="J54" s="2" t="n">
        <v>53</v>
      </c>
    </row>
    <row r="55" customFormat="false" ht="12.8" hidden="false" customHeight="false" outlineLevel="0" collapsed="false">
      <c r="A55" s="0" t="n">
        <v>54</v>
      </c>
      <c r="B55" s="0" t="n">
        <v>33.5</v>
      </c>
      <c r="C55" s="0" t="n">
        <v>38</v>
      </c>
      <c r="D55" s="0" t="n">
        <v>26.4</v>
      </c>
      <c r="E55" s="0" t="n">
        <f aca="false">(D55-(C55-B55))</f>
        <v>21.9</v>
      </c>
      <c r="F55" s="1" t="n">
        <f aca="false">(-(0.0016*(A55)^2)-(0.28635*A55)+40.987)</f>
        <v>20.8585</v>
      </c>
      <c r="G55" s="1" t="n">
        <f aca="false">F55+2</f>
        <v>22.8585</v>
      </c>
      <c r="H55" s="1" t="n">
        <f aca="false">F55-2</f>
        <v>18.8585</v>
      </c>
      <c r="I55" s="1" t="n">
        <f aca="false">F55-E55</f>
        <v>-1.0415</v>
      </c>
      <c r="J55" s="2" t="n">
        <v>54</v>
      </c>
    </row>
    <row r="56" customFormat="false" ht="12.8" hidden="false" customHeight="false" outlineLevel="0" collapsed="false">
      <c r="A56" s="0" t="n">
        <v>55</v>
      </c>
      <c r="B56" s="0" t="n">
        <v>25.5</v>
      </c>
      <c r="C56" s="0" t="n">
        <v>38</v>
      </c>
      <c r="D56" s="0" t="n">
        <v>32.2</v>
      </c>
      <c r="E56" s="0" t="n">
        <f aca="false">(D56-(C56-B56))</f>
        <v>19.7</v>
      </c>
      <c r="F56" s="1" t="n">
        <f aca="false">(-(0.0016*(A56)^2)-(0.28635*A56)+40.987)</f>
        <v>20.39775</v>
      </c>
      <c r="G56" s="1" t="n">
        <f aca="false">F56+2</f>
        <v>22.39775</v>
      </c>
      <c r="H56" s="1" t="n">
        <f aca="false">F56-2</f>
        <v>18.39775</v>
      </c>
      <c r="I56" s="1" t="n">
        <f aca="false">F56-E56</f>
        <v>0.697749999999996</v>
      </c>
      <c r="J56" s="2" t="n">
        <v>55</v>
      </c>
    </row>
    <row r="57" customFormat="false" ht="12.8" hidden="false" customHeight="false" outlineLevel="0" collapsed="false">
      <c r="A57" s="0" t="n">
        <v>56</v>
      </c>
      <c r="B57" s="0" t="n">
        <v>31</v>
      </c>
      <c r="C57" s="0" t="n">
        <v>38</v>
      </c>
      <c r="D57" s="0" t="n">
        <v>26.1</v>
      </c>
      <c r="E57" s="0" t="n">
        <f aca="false">(D57-(C57-B57))</f>
        <v>19.1</v>
      </c>
      <c r="F57" s="1" t="n">
        <f aca="false">(-(0.0016*(A57)^2)-(0.28635*A57)+40.987)</f>
        <v>19.9338</v>
      </c>
      <c r="G57" s="1" t="n">
        <f aca="false">F57+2</f>
        <v>21.9338</v>
      </c>
      <c r="H57" s="1" t="n">
        <f aca="false">F57-2</f>
        <v>17.9338</v>
      </c>
      <c r="I57" s="1" t="n">
        <f aca="false">F57-E57</f>
        <v>0.833799999999997</v>
      </c>
      <c r="J57" s="2" t="n">
        <v>56</v>
      </c>
    </row>
    <row r="58" customFormat="false" ht="12.8" hidden="false" customHeight="false" outlineLevel="0" collapsed="false">
      <c r="A58" s="0" t="n">
        <v>57</v>
      </c>
      <c r="B58" s="0" t="n">
        <v>32</v>
      </c>
      <c r="C58" s="0" t="n">
        <v>38</v>
      </c>
      <c r="D58" s="0" t="n">
        <v>25.3</v>
      </c>
      <c r="E58" s="0" t="n">
        <f aca="false">(D58-(C58-B58))</f>
        <v>19.3</v>
      </c>
      <c r="F58" s="1" t="n">
        <f aca="false">(-(0.0016*(A58)^2)-(0.28635*A58)+40.987)</f>
        <v>19.46665</v>
      </c>
      <c r="G58" s="1" t="n">
        <f aca="false">F58+2</f>
        <v>21.46665</v>
      </c>
      <c r="H58" s="1" t="n">
        <f aca="false">F58-2</f>
        <v>17.46665</v>
      </c>
      <c r="I58" s="1" t="n">
        <f aca="false">F58-E58</f>
        <v>0.166650000000001</v>
      </c>
      <c r="J58" s="2" t="n">
        <v>57</v>
      </c>
    </row>
    <row r="59" customFormat="false" ht="12.8" hidden="false" customHeight="false" outlineLevel="0" collapsed="false">
      <c r="A59" s="0" t="n">
        <v>58</v>
      </c>
      <c r="B59" s="0" t="n">
        <v>26.5</v>
      </c>
      <c r="C59" s="0" t="n">
        <v>38</v>
      </c>
      <c r="D59" s="0" t="n">
        <v>29.9</v>
      </c>
      <c r="E59" s="0" t="n">
        <f aca="false">(D59-(C59-B59))</f>
        <v>18.4</v>
      </c>
      <c r="F59" s="1" t="n">
        <f aca="false">(-(0.0016*(A59)^2)-(0.28635*A59)+40.987)</f>
        <v>18.9963</v>
      </c>
      <c r="G59" s="1" t="n">
        <f aca="false">F59+2</f>
        <v>20.9963</v>
      </c>
      <c r="H59" s="1" t="n">
        <f aca="false">F59-2</f>
        <v>16.9963</v>
      </c>
      <c r="I59" s="1" t="n">
        <f aca="false">F59-E59</f>
        <v>0.596299999999999</v>
      </c>
      <c r="J59" s="2" t="n">
        <v>58</v>
      </c>
    </row>
    <row r="60" customFormat="false" ht="12.8" hidden="false" customHeight="false" outlineLevel="0" collapsed="false">
      <c r="A60" s="0" t="n">
        <v>59</v>
      </c>
      <c r="B60" s="0" t="n">
        <v>33</v>
      </c>
      <c r="C60" s="0" t="n">
        <v>38</v>
      </c>
      <c r="D60" s="0" t="n">
        <v>24.2</v>
      </c>
      <c r="E60" s="0" t="n">
        <f aca="false">(D60-(C60-B60))</f>
        <v>19.2</v>
      </c>
      <c r="F60" s="1" t="n">
        <f aca="false">(-(0.0016*(A60)^2)-(0.28635*A60)+40.987)</f>
        <v>18.52275</v>
      </c>
      <c r="G60" s="1" t="n">
        <f aca="false">F60+2</f>
        <v>20.52275</v>
      </c>
      <c r="H60" s="1" t="n">
        <f aca="false">F60-2</f>
        <v>16.52275</v>
      </c>
      <c r="I60" s="1" t="n">
        <f aca="false">F60-E60</f>
        <v>-0.677250000000001</v>
      </c>
      <c r="J60" s="2" t="n">
        <v>59</v>
      </c>
    </row>
    <row r="61" customFormat="false" ht="12.8" hidden="false" customHeight="false" outlineLevel="0" collapsed="false">
      <c r="A61" s="0" t="n">
        <v>60</v>
      </c>
      <c r="B61" s="0" t="n">
        <v>26</v>
      </c>
      <c r="C61" s="0" t="n">
        <v>38</v>
      </c>
      <c r="D61" s="0" t="n">
        <v>28.4</v>
      </c>
      <c r="E61" s="0" t="n">
        <f aca="false">(D61-(C61-B61))</f>
        <v>16.4</v>
      </c>
      <c r="F61" s="1" t="n">
        <f aca="false">(-(0.0016*(A61)^2)-(0.28635*A61)+40.987)</f>
        <v>18.046</v>
      </c>
      <c r="G61" s="1" t="n">
        <f aca="false">F61+2</f>
        <v>20.046</v>
      </c>
      <c r="H61" s="1" t="n">
        <f aca="false">F61-2</f>
        <v>16.046</v>
      </c>
      <c r="I61" s="1" t="n">
        <f aca="false">F61-E61</f>
        <v>1.646</v>
      </c>
      <c r="J61" s="2" t="n">
        <v>60</v>
      </c>
    </row>
    <row r="62" customFormat="false" ht="12.8" hidden="false" customHeight="false" outlineLevel="0" collapsed="false">
      <c r="A62" s="0" t="n">
        <v>61</v>
      </c>
      <c r="B62" s="0" t="n">
        <v>30.5</v>
      </c>
      <c r="C62" s="0" t="n">
        <v>38</v>
      </c>
      <c r="D62" s="0" t="n">
        <v>23.5</v>
      </c>
      <c r="E62" s="0" t="n">
        <f aca="false">(D62-(C62-B62))</f>
        <v>16</v>
      </c>
      <c r="F62" s="1" t="n">
        <f aca="false">(-(0.0016*(A62)^2)-(0.28635*A62)+40.987)</f>
        <v>17.56605</v>
      </c>
      <c r="G62" s="1" t="n">
        <f aca="false">F62+2</f>
        <v>19.56605</v>
      </c>
      <c r="H62" s="1" t="n">
        <f aca="false">F62-2</f>
        <v>15.56605</v>
      </c>
      <c r="I62" s="1" t="n">
        <f aca="false">F62-E62</f>
        <v>1.56605</v>
      </c>
      <c r="J62" s="2" t="n">
        <v>61</v>
      </c>
    </row>
    <row r="63" customFormat="false" ht="12.8" hidden="false" customHeight="false" outlineLevel="0" collapsed="false">
      <c r="A63" s="0" t="n">
        <v>62</v>
      </c>
      <c r="B63" s="0" t="n">
        <v>28</v>
      </c>
      <c r="C63" s="0" t="n">
        <v>38</v>
      </c>
      <c r="D63" s="0" t="n">
        <v>26.4</v>
      </c>
      <c r="E63" s="0" t="n">
        <f aca="false">(D63-(C63-B63))</f>
        <v>16.4</v>
      </c>
      <c r="F63" s="1" t="n">
        <f aca="false">(-(0.0016*(A63)^2)-(0.28635*A63)+40.987)</f>
        <v>17.0829</v>
      </c>
      <c r="G63" s="1" t="n">
        <f aca="false">F63+2</f>
        <v>19.0829</v>
      </c>
      <c r="H63" s="1" t="n">
        <f aca="false">F63-2</f>
        <v>15.0829</v>
      </c>
      <c r="I63" s="1" t="n">
        <f aca="false">F63-E63</f>
        <v>0.6829</v>
      </c>
      <c r="J63" s="2" t="n">
        <v>62</v>
      </c>
    </row>
    <row r="64" customFormat="false" ht="12.8" hidden="false" customHeight="false" outlineLevel="0" collapsed="false">
      <c r="A64" s="0" t="n">
        <v>63</v>
      </c>
      <c r="B64" s="0" t="n">
        <v>32.5</v>
      </c>
      <c r="C64" s="0" t="n">
        <v>38</v>
      </c>
      <c r="D64" s="0" t="n">
        <v>22.6</v>
      </c>
      <c r="E64" s="0" t="n">
        <f aca="false">(D64-(C64-B64))</f>
        <v>17.1</v>
      </c>
      <c r="F64" s="1" t="n">
        <f aca="false">(-(0.0016*(A64)^2)-(0.28635*A64)+40.987)</f>
        <v>16.59655</v>
      </c>
      <c r="G64" s="1" t="n">
        <f aca="false">F64+2</f>
        <v>18.59655</v>
      </c>
      <c r="H64" s="1" t="n">
        <f aca="false">F64-2</f>
        <v>14.59655</v>
      </c>
      <c r="I64" s="1" t="n">
        <f aca="false">F64-E64</f>
        <v>-0.503450000000004</v>
      </c>
      <c r="J64" s="2" t="n">
        <v>63</v>
      </c>
    </row>
    <row r="65" customFormat="false" ht="12.8" hidden="false" customHeight="false" outlineLevel="0" collapsed="false">
      <c r="A65" s="0" t="n">
        <v>64</v>
      </c>
      <c r="B65" s="0" t="n">
        <v>31</v>
      </c>
      <c r="C65" s="0" t="n">
        <v>38</v>
      </c>
      <c r="D65" s="0" t="n">
        <v>21.5</v>
      </c>
      <c r="E65" s="0" t="n">
        <f aca="false">(D65-(C65-B65))</f>
        <v>14.5</v>
      </c>
      <c r="F65" s="1" t="n">
        <f aca="false">(-(0.0016*(A65)^2)-(0.28635*A65)+40.987)</f>
        <v>16.107</v>
      </c>
      <c r="G65" s="1" t="n">
        <f aca="false">F65+2</f>
        <v>18.107</v>
      </c>
      <c r="H65" s="1" t="n">
        <f aca="false">F65-2</f>
        <v>14.107</v>
      </c>
      <c r="I65" s="1" t="n">
        <f aca="false">F65-E65</f>
        <v>1.607</v>
      </c>
      <c r="J65" s="2" t="n">
        <v>64</v>
      </c>
    </row>
    <row r="66" customFormat="false" ht="12.8" hidden="false" customHeight="false" outlineLevel="0" collapsed="false">
      <c r="A66" s="0" t="n">
        <v>65</v>
      </c>
      <c r="B66" s="0" t="n">
        <v>28</v>
      </c>
      <c r="C66" s="0" t="n">
        <v>38</v>
      </c>
      <c r="D66" s="0" t="n">
        <v>24.4</v>
      </c>
      <c r="E66" s="0" t="n">
        <f aca="false">(D66-(C66-B66))</f>
        <v>14.4</v>
      </c>
      <c r="F66" s="1" t="n">
        <f aca="false">(-(0.0016*(A66)^2)-(0.28635*A66)+40.987)</f>
        <v>15.61425</v>
      </c>
      <c r="G66" s="1" t="n">
        <f aca="false">F66+2</f>
        <v>17.61425</v>
      </c>
      <c r="H66" s="1" t="n">
        <f aca="false">F66-2</f>
        <v>13.61425</v>
      </c>
      <c r="I66" s="1" t="n">
        <f aca="false">F66-E66</f>
        <v>1.21425</v>
      </c>
      <c r="J66" s="2" t="n">
        <v>65</v>
      </c>
    </row>
    <row r="67" customFormat="false" ht="12.8" hidden="false" customHeight="false" outlineLevel="0" collapsed="false">
      <c r="A67" s="0" t="n">
        <v>66</v>
      </c>
      <c r="B67" s="0" t="n">
        <v>33</v>
      </c>
      <c r="C67" s="0" t="n">
        <v>38</v>
      </c>
      <c r="D67" s="0" t="n">
        <v>20</v>
      </c>
      <c r="E67" s="0" t="n">
        <f aca="false">(D67-(C67-B67))</f>
        <v>15</v>
      </c>
      <c r="F67" s="1" t="n">
        <f aca="false">(-(0.0016*(A67)^2)-(0.28635*A67)+40.987)</f>
        <v>15.1183</v>
      </c>
      <c r="G67" s="1" t="n">
        <f aca="false">F67+2</f>
        <v>17.1183</v>
      </c>
      <c r="H67" s="1" t="n">
        <f aca="false">F67-2</f>
        <v>13.1183</v>
      </c>
      <c r="I67" s="1" t="n">
        <f aca="false">F67-E67</f>
        <v>0.118299999999998</v>
      </c>
      <c r="J67" s="2" t="n">
        <v>66</v>
      </c>
    </row>
    <row r="68" customFormat="false" ht="12.8" hidden="false" customHeight="false" outlineLevel="0" collapsed="false">
      <c r="A68" s="0" t="n">
        <v>67</v>
      </c>
      <c r="B68" s="0" t="n">
        <v>29.5</v>
      </c>
      <c r="C68" s="0" t="n">
        <v>38</v>
      </c>
      <c r="D68" s="0" t="n">
        <v>23.8</v>
      </c>
      <c r="E68" s="0" t="n">
        <f aca="false">(D68-(C68-B68))</f>
        <v>15.3</v>
      </c>
      <c r="F68" s="1" t="n">
        <f aca="false">(-(0.0016*(A68)^2)-(0.28635*A68)+40.987)</f>
        <v>14.61915</v>
      </c>
      <c r="G68" s="1" t="n">
        <f aca="false">F68+2</f>
        <v>16.61915</v>
      </c>
      <c r="H68" s="1" t="n">
        <f aca="false">F68-2</f>
        <v>12.61915</v>
      </c>
      <c r="I68" s="1" t="n">
        <f aca="false">F68-E68</f>
        <v>-0.680850000000003</v>
      </c>
      <c r="J68" s="2" t="n">
        <v>67</v>
      </c>
    </row>
    <row r="69" customFormat="false" ht="12.8" hidden="false" customHeight="false" outlineLevel="0" collapsed="false">
      <c r="A69" s="0" t="n">
        <v>68</v>
      </c>
      <c r="B69" s="0" t="n">
        <v>35.5</v>
      </c>
      <c r="C69" s="0" t="n">
        <v>38</v>
      </c>
      <c r="D69" s="0" t="n">
        <v>18.5</v>
      </c>
      <c r="E69" s="0" t="n">
        <f aca="false">(D69-(C69-B69))</f>
        <v>16</v>
      </c>
      <c r="F69" s="1" t="n">
        <f aca="false">(-(0.0016*(A69)^2)-(0.28635*A69)+40.987)</f>
        <v>14.1168</v>
      </c>
      <c r="G69" s="1" t="n">
        <f aca="false">F69+2</f>
        <v>16.1168</v>
      </c>
      <c r="H69" s="1" t="n">
        <f aca="false">F69-2</f>
        <v>12.1168</v>
      </c>
      <c r="I69" s="5" t="n">
        <f aca="false">F69-E69</f>
        <v>-1.8832</v>
      </c>
      <c r="J69" s="2" t="n">
        <v>68</v>
      </c>
    </row>
    <row r="70" customFormat="false" ht="12.8" hidden="false" customHeight="false" outlineLevel="0" collapsed="false">
      <c r="A70" s="0" t="n">
        <v>69</v>
      </c>
      <c r="B70" s="0" t="n">
        <v>35.5</v>
      </c>
      <c r="C70" s="0" t="n">
        <v>38</v>
      </c>
      <c r="D70" s="0" t="n">
        <v>17.9</v>
      </c>
      <c r="E70" s="0" t="n">
        <f aca="false">(D70-(C70-B70))</f>
        <v>15.4</v>
      </c>
      <c r="F70" s="1" t="n">
        <f aca="false">(-(0.0016*(A70)^2)-(0.28635*A70)+40.987)</f>
        <v>13.61125</v>
      </c>
      <c r="G70" s="1" t="n">
        <f aca="false">F70+2</f>
        <v>15.61125</v>
      </c>
      <c r="H70" s="1" t="n">
        <f aca="false">F70-2</f>
        <v>11.61125</v>
      </c>
      <c r="I70" s="1" t="n">
        <f aca="false">F70-E70</f>
        <v>-1.78875</v>
      </c>
      <c r="J70" s="2" t="n">
        <v>69</v>
      </c>
    </row>
    <row r="71" customFormat="false" ht="12.8" hidden="false" customHeight="false" outlineLevel="0" collapsed="false">
      <c r="A71" s="0" t="n">
        <v>70</v>
      </c>
      <c r="B71" s="0" t="n">
        <v>30.5</v>
      </c>
      <c r="C71" s="0" t="n">
        <v>38</v>
      </c>
      <c r="D71" s="0" t="n">
        <v>22.6</v>
      </c>
      <c r="E71" s="0" t="n">
        <f aca="false">(D71-(C71-B71))</f>
        <v>15.1</v>
      </c>
      <c r="F71" s="1" t="n">
        <f aca="false">(-(0.0016*(A71)^2)-(0.28635*A71)+40.987)</f>
        <v>13.1025</v>
      </c>
      <c r="G71" s="1" t="n">
        <f aca="false">F71+2</f>
        <v>15.1025</v>
      </c>
      <c r="H71" s="1" t="n">
        <f aca="false">F71-2</f>
        <v>11.1025</v>
      </c>
      <c r="I71" s="1" t="n">
        <f aca="false">F71-E71</f>
        <v>-1.9975</v>
      </c>
      <c r="J71" s="2" t="n">
        <v>70</v>
      </c>
    </row>
    <row r="72" customFormat="false" ht="12.8" hidden="false" customHeight="false" outlineLevel="0" collapsed="false">
      <c r="A72" s="0" t="n">
        <v>71</v>
      </c>
      <c r="B72" s="0" t="n">
        <v>34</v>
      </c>
      <c r="C72" s="0" t="n">
        <v>38</v>
      </c>
      <c r="D72" s="0" t="n">
        <v>17.4</v>
      </c>
      <c r="E72" s="0" t="n">
        <f aca="false">(D72-(C72-B72))</f>
        <v>13.4</v>
      </c>
      <c r="F72" s="1" t="n">
        <f aca="false">(-(0.0016*(A72)^2)-(0.28635*A72)+40.987)</f>
        <v>12.59055</v>
      </c>
      <c r="G72" s="1" t="n">
        <f aca="false">F72+2</f>
        <v>14.59055</v>
      </c>
      <c r="H72" s="1" t="n">
        <f aca="false">F72-2</f>
        <v>10.59055</v>
      </c>
      <c r="I72" s="1" t="n">
        <f aca="false">F72-E72</f>
        <v>-0.809450000000002</v>
      </c>
      <c r="J72" s="2" t="n">
        <v>71</v>
      </c>
    </row>
    <row r="73" customFormat="false" ht="12.8" hidden="false" customHeight="false" outlineLevel="0" collapsed="false">
      <c r="A73" s="0" t="n">
        <v>72</v>
      </c>
      <c r="B73" s="0" t="n">
        <v>30.5</v>
      </c>
      <c r="C73" s="0" t="n">
        <v>38</v>
      </c>
      <c r="D73" s="0" t="n">
        <v>20</v>
      </c>
      <c r="E73" s="0" t="n">
        <f aca="false">(D73-(C73-B73))</f>
        <v>12.5</v>
      </c>
      <c r="F73" s="1" t="n">
        <f aca="false">(-(0.0016*(A73)^2)-(0.28635*A73)+40.987)</f>
        <v>12.0754</v>
      </c>
      <c r="G73" s="1" t="n">
        <f aca="false">F73+2</f>
        <v>14.0754</v>
      </c>
      <c r="H73" s="1" t="n">
        <f aca="false">F73-2</f>
        <v>10.0754</v>
      </c>
      <c r="I73" s="1" t="n">
        <f aca="false">F73-E73</f>
        <v>-0.424600000000002</v>
      </c>
      <c r="J73" s="2" t="n">
        <v>72</v>
      </c>
    </row>
    <row r="74" customFormat="false" ht="12.8" hidden="false" customHeight="false" outlineLevel="0" collapsed="false">
      <c r="A74" s="0" t="n">
        <v>73</v>
      </c>
      <c r="B74" s="0" t="n">
        <v>33</v>
      </c>
      <c r="C74" s="0" t="n">
        <v>38</v>
      </c>
      <c r="D74" s="0" t="n">
        <v>18.6</v>
      </c>
      <c r="E74" s="0" t="n">
        <f aca="false">(D74-(C74-B74))</f>
        <v>13.6</v>
      </c>
      <c r="F74" s="1" t="n">
        <f aca="false">(-(0.0016*(A74)^2)-(0.28635*A74)+40.987)</f>
        <v>11.55705</v>
      </c>
      <c r="G74" s="1" t="n">
        <f aca="false">F74+2</f>
        <v>13.55705</v>
      </c>
      <c r="H74" s="1" t="n">
        <f aca="false">F74-2</f>
        <v>9.55705</v>
      </c>
      <c r="I74" s="1" t="n">
        <f aca="false">F74-E74</f>
        <v>-2.04295</v>
      </c>
      <c r="J74" s="2" t="n">
        <v>73</v>
      </c>
    </row>
    <row r="75" customFormat="false" ht="12.8" hidden="false" customHeight="false" outlineLevel="0" collapsed="false">
      <c r="A75" s="0" t="n">
        <v>74</v>
      </c>
      <c r="B75" s="0" t="n">
        <v>29.5</v>
      </c>
      <c r="C75" s="0" t="n">
        <v>38</v>
      </c>
      <c r="D75" s="0" t="n">
        <v>19.6</v>
      </c>
      <c r="E75" s="0" t="n">
        <f aca="false">(D75-(C75-B75))</f>
        <v>11.1</v>
      </c>
      <c r="F75" s="1" t="n">
        <f aca="false">(-(0.0016*(A75)^2)-(0.28635*A75)+40.987)</f>
        <v>11.0355</v>
      </c>
      <c r="G75" s="1" t="n">
        <f aca="false">F75+2</f>
        <v>13.0355</v>
      </c>
      <c r="H75" s="1" t="n">
        <f aca="false">F75-2</f>
        <v>9.0355</v>
      </c>
      <c r="I75" s="1" t="n">
        <f aca="false">F75-E75</f>
        <v>-0.0645000000000024</v>
      </c>
      <c r="J75" s="2" t="n">
        <v>74</v>
      </c>
    </row>
    <row r="76" customFormat="false" ht="12.8" hidden="false" customHeight="false" outlineLevel="0" collapsed="false">
      <c r="A76" s="0" t="n">
        <v>75</v>
      </c>
      <c r="B76" s="0" t="n">
        <v>32</v>
      </c>
      <c r="C76" s="0" t="n">
        <v>38</v>
      </c>
      <c r="D76" s="0" t="n">
        <v>16.5</v>
      </c>
      <c r="E76" s="0" t="n">
        <f aca="false">(D76-(C76-B76))</f>
        <v>10.5</v>
      </c>
      <c r="F76" s="1" t="n">
        <f aca="false">(-(0.0016*(A76)^2)-(0.28635*A76)+40.987)</f>
        <v>10.51075</v>
      </c>
      <c r="G76" s="1" t="n">
        <f aca="false">F76+2</f>
        <v>12.51075</v>
      </c>
      <c r="H76" s="1" t="n">
        <f aca="false">F76-2</f>
        <v>8.51075</v>
      </c>
      <c r="I76" s="1" t="n">
        <f aca="false">F76-E76</f>
        <v>0.010749999999998</v>
      </c>
      <c r="J76" s="2" t="n">
        <v>75</v>
      </c>
    </row>
    <row r="77" customFormat="false" ht="12.8" hidden="false" customHeight="false" outlineLevel="0" collapsed="false">
      <c r="A77" s="0" t="n">
        <v>76</v>
      </c>
      <c r="B77" s="0" t="n">
        <v>28.5</v>
      </c>
      <c r="C77" s="0" t="n">
        <v>38</v>
      </c>
      <c r="D77" s="0" t="n">
        <v>17.1</v>
      </c>
      <c r="E77" s="0" t="n">
        <f aca="false">(D77-(C77-B77))</f>
        <v>7.6</v>
      </c>
      <c r="F77" s="1" t="n">
        <f aca="false">(-(0.0016*(A77)^2)-(0.28635*A77)+40.987)</f>
        <v>9.9828</v>
      </c>
      <c r="G77" s="1" t="n">
        <f aca="false">F77+2</f>
        <v>11.9828</v>
      </c>
      <c r="H77" s="1" t="n">
        <f aca="false">F77-2</f>
        <v>7.9828</v>
      </c>
      <c r="I77" s="6" t="n">
        <f aca="false">F77-E77</f>
        <v>2.3828</v>
      </c>
      <c r="J77" s="2" t="n">
        <v>76</v>
      </c>
    </row>
    <row r="78" customFormat="false" ht="12.8" hidden="false" customHeight="false" outlineLevel="0" collapsed="false">
      <c r="A78" s="0" t="n">
        <v>77</v>
      </c>
      <c r="B78" s="0" t="n">
        <v>29</v>
      </c>
      <c r="C78" s="0" t="n">
        <v>38</v>
      </c>
      <c r="D78" s="0" t="n">
        <v>17.7</v>
      </c>
      <c r="E78" s="0" t="n">
        <f aca="false">(D78-(C78-B78))</f>
        <v>8.7</v>
      </c>
      <c r="F78" s="1" t="n">
        <f aca="false">(-(0.0016*(A78)^2)-(0.28635*A78)+40.987)</f>
        <v>9.45165</v>
      </c>
      <c r="G78" s="1" t="n">
        <f aca="false">F78+2</f>
        <v>11.45165</v>
      </c>
      <c r="H78" s="1" t="n">
        <f aca="false">F78-2</f>
        <v>7.45165</v>
      </c>
      <c r="I78" s="1" t="n">
        <f aca="false">F78-E78</f>
        <v>0.751649999999998</v>
      </c>
      <c r="J78" s="2" t="n">
        <v>77</v>
      </c>
    </row>
    <row r="79" customFormat="false" ht="12.8" hidden="false" customHeight="false" outlineLevel="0" collapsed="false">
      <c r="A79" s="0" t="n">
        <v>78</v>
      </c>
      <c r="B79" s="0" t="n">
        <v>32</v>
      </c>
      <c r="C79" s="0" t="n">
        <v>38</v>
      </c>
      <c r="D79" s="0" t="n">
        <v>15.6</v>
      </c>
      <c r="E79" s="0" t="n">
        <f aca="false">(D79-(C79-B79))</f>
        <v>9.6</v>
      </c>
      <c r="F79" s="1" t="n">
        <f aca="false">(-(0.0016*(A79)^2)-(0.28635*A79)+40.987)</f>
        <v>8.9173</v>
      </c>
      <c r="G79" s="1" t="n">
        <f aca="false">F79+2</f>
        <v>10.9173</v>
      </c>
      <c r="H79" s="1" t="n">
        <f aca="false">F79-2</f>
        <v>6.9173</v>
      </c>
      <c r="I79" s="1" t="n">
        <f aca="false">F79-E79</f>
        <v>-0.682700000000002</v>
      </c>
      <c r="J79" s="2" t="n">
        <v>78</v>
      </c>
    </row>
    <row r="80" customFormat="false" ht="12.8" hidden="false" customHeight="false" outlineLevel="0" collapsed="false">
      <c r="A80" s="0" t="n">
        <v>79</v>
      </c>
      <c r="B80" s="0" t="n">
        <v>30.5</v>
      </c>
      <c r="C80" s="0" t="n">
        <v>38</v>
      </c>
      <c r="D80" s="0" t="n">
        <v>16.2</v>
      </c>
      <c r="E80" s="0" t="n">
        <f aca="false">(D80-(C80-B80))</f>
        <v>8.7</v>
      </c>
      <c r="F80" s="1" t="n">
        <f aca="false">(-(0.0016*(A80)^2)-(0.28635*A80)+40.987)</f>
        <v>8.37975</v>
      </c>
      <c r="G80" s="1" t="n">
        <f aca="false">F80+2</f>
        <v>10.37975</v>
      </c>
      <c r="H80" s="1" t="n">
        <f aca="false">F80-2</f>
        <v>6.37975</v>
      </c>
      <c r="I80" s="1" t="n">
        <f aca="false">F80-E80</f>
        <v>-0.320249999999998</v>
      </c>
      <c r="J80" s="2" t="n">
        <v>79</v>
      </c>
    </row>
    <row r="81" customFormat="false" ht="12.8" hidden="false" customHeight="false" outlineLevel="0" collapsed="false">
      <c r="A81" s="0" t="n">
        <v>80</v>
      </c>
      <c r="B81" s="0" t="n">
        <v>33</v>
      </c>
      <c r="C81" s="0" t="n">
        <v>38</v>
      </c>
      <c r="D81" s="0" t="n">
        <v>14.3</v>
      </c>
      <c r="E81" s="0" t="n">
        <f aca="false">(D81-(C81-B81))</f>
        <v>9.3</v>
      </c>
      <c r="F81" s="1" t="n">
        <f aca="false">(-(0.0016*(A81)^2)-(0.28635*A81)+40.987)</f>
        <v>7.839</v>
      </c>
      <c r="G81" s="1" t="n">
        <f aca="false">F81+2</f>
        <v>9.839</v>
      </c>
      <c r="H81" s="1" t="n">
        <f aca="false">F81-2</f>
        <v>5.839</v>
      </c>
      <c r="I81" s="1" t="n">
        <f aca="false">F81-E81</f>
        <v>-1.461</v>
      </c>
      <c r="J81" s="2" t="n">
        <v>80</v>
      </c>
    </row>
    <row r="82" customFormat="false" ht="12.8" hidden="false" customHeight="false" outlineLevel="0" collapsed="false">
      <c r="A82" s="0" t="n">
        <v>81</v>
      </c>
      <c r="B82" s="0" t="n">
        <v>32.5</v>
      </c>
      <c r="C82" s="0" t="n">
        <v>38</v>
      </c>
      <c r="D82" s="0" t="n">
        <v>13.3</v>
      </c>
      <c r="E82" s="0" t="n">
        <f aca="false">(D82-(C82-B82))</f>
        <v>7.8</v>
      </c>
      <c r="F82" s="1" t="n">
        <f aca="false">(-(0.0016*(A82)^2)-(0.28635*A82)+40.987)</f>
        <v>7.29505</v>
      </c>
      <c r="G82" s="1" t="n">
        <f aca="false">F82+2</f>
        <v>9.29505</v>
      </c>
      <c r="H82" s="1" t="n">
        <f aca="false">F82-2</f>
        <v>5.29505</v>
      </c>
      <c r="I82" s="1" t="n">
        <f aca="false">F82-E82</f>
        <v>-0.504950000000004</v>
      </c>
      <c r="J82" s="2" t="n">
        <v>81</v>
      </c>
    </row>
    <row r="83" customFormat="false" ht="12.8" hidden="false" customHeight="false" outlineLevel="0" collapsed="false">
      <c r="A83" s="0" t="n">
        <v>82</v>
      </c>
      <c r="B83" s="0" t="n">
        <v>30.5</v>
      </c>
      <c r="C83" s="0" t="n">
        <v>38</v>
      </c>
      <c r="D83" s="0" t="n">
        <v>15.3</v>
      </c>
      <c r="E83" s="0" t="n">
        <f aca="false">(D83-(C83-B83))</f>
        <v>7.8</v>
      </c>
      <c r="F83" s="1" t="n">
        <f aca="false">(-(0.0016*(A83)^2)-(0.28635*A83)+40.987)</f>
        <v>6.7479</v>
      </c>
      <c r="G83" s="1" t="n">
        <f aca="false">F83+2</f>
        <v>8.7479</v>
      </c>
      <c r="H83" s="1" t="n">
        <f aca="false">F83-2</f>
        <v>4.7479</v>
      </c>
      <c r="I83" s="1" t="n">
        <f aca="false">F83-E83</f>
        <v>-1.0521</v>
      </c>
      <c r="J83" s="2" t="n">
        <v>82</v>
      </c>
    </row>
    <row r="84" customFormat="false" ht="12.8" hidden="false" customHeight="false" outlineLevel="0" collapsed="false">
      <c r="A84" s="0" t="n">
        <v>83</v>
      </c>
      <c r="B84" s="0" t="n">
        <v>32.5</v>
      </c>
      <c r="C84" s="0" t="n">
        <v>38</v>
      </c>
      <c r="D84" s="0" t="n">
        <v>11.2</v>
      </c>
      <c r="E84" s="0" t="n">
        <f aca="false">(D84-(C84-B84))</f>
        <v>5.7</v>
      </c>
      <c r="F84" s="1" t="n">
        <f aca="false">(-(0.0016*(A84)^2)-(0.28635*A84)+40.987)</f>
        <v>6.19755</v>
      </c>
      <c r="G84" s="1" t="n">
        <f aca="false">F84+2</f>
        <v>8.19755</v>
      </c>
      <c r="H84" s="1" t="n">
        <f aca="false">F84-2</f>
        <v>4.19755</v>
      </c>
      <c r="I84" s="1" t="n">
        <f aca="false">F84-E84</f>
        <v>0.49755</v>
      </c>
      <c r="J84" s="2" t="n">
        <v>83</v>
      </c>
    </row>
    <row r="85" customFormat="false" ht="12.8" hidden="false" customHeight="false" outlineLevel="0" collapsed="false">
      <c r="A85" s="0" t="n">
        <v>84</v>
      </c>
      <c r="B85" s="0" t="n">
        <v>30.5</v>
      </c>
      <c r="C85" s="0" t="n">
        <v>38</v>
      </c>
      <c r="D85" s="0" t="n">
        <v>11.8</v>
      </c>
      <c r="E85" s="0" t="n">
        <f aca="false">(D85-(C85-B85))</f>
        <v>4.3</v>
      </c>
      <c r="F85" s="1" t="n">
        <f aca="false">(-(0.0016*(A85)^2)-(0.28635*A85)+40.987)</f>
        <v>5.644</v>
      </c>
      <c r="G85" s="1" t="n">
        <f aca="false">F85+2</f>
        <v>7.644</v>
      </c>
      <c r="H85" s="1" t="n">
        <f aca="false">F85-2</f>
        <v>3.644</v>
      </c>
      <c r="I85" s="1" t="n">
        <f aca="false">F85-E85</f>
        <v>1.344</v>
      </c>
      <c r="J85" s="2" t="n">
        <v>84</v>
      </c>
    </row>
    <row r="86" customFormat="false" ht="12.8" hidden="false" customHeight="false" outlineLevel="0" collapsed="false">
      <c r="A86" s="0" t="n">
        <v>85</v>
      </c>
      <c r="B86" s="0" t="n">
        <v>34</v>
      </c>
      <c r="C86" s="0" t="n">
        <v>38</v>
      </c>
      <c r="D86" s="0" t="n">
        <v>9</v>
      </c>
      <c r="E86" s="0" t="n">
        <f aca="false">(D86-(C86-B86))</f>
        <v>5</v>
      </c>
      <c r="F86" s="1" t="n">
        <f aca="false">(-(0.0016*(A86)^2)-(0.28635*A86)+40.987)</f>
        <v>5.08725</v>
      </c>
      <c r="G86" s="1" t="n">
        <f aca="false">F86+2</f>
        <v>7.08725</v>
      </c>
      <c r="H86" s="1" t="n">
        <f aca="false">F86-2</f>
        <v>3.08725</v>
      </c>
      <c r="I86" s="1" t="n">
        <f aca="false">F86-E86</f>
        <v>0.0872499999999974</v>
      </c>
      <c r="J86" s="2" t="n">
        <v>85</v>
      </c>
    </row>
    <row r="87" customFormat="false" ht="12.8" hidden="false" customHeight="false" outlineLevel="0" collapsed="false">
      <c r="A87" s="0" t="n">
        <v>86</v>
      </c>
      <c r="B87" s="0" t="n">
        <v>32</v>
      </c>
      <c r="C87" s="0" t="n">
        <v>38</v>
      </c>
      <c r="D87" s="0" t="n">
        <v>10.6</v>
      </c>
      <c r="E87" s="0" t="n">
        <f aca="false">(D87-(C87-B87))</f>
        <v>4.6</v>
      </c>
      <c r="F87" s="1" t="n">
        <f aca="false">(-(0.0016*(A87)^2)-(0.28635*A87)+40.987)</f>
        <v>4.5273</v>
      </c>
      <c r="G87" s="1" t="n">
        <f aca="false">F87+2</f>
        <v>6.5273</v>
      </c>
      <c r="H87" s="1" t="n">
        <f aca="false">F87-2</f>
        <v>2.5273</v>
      </c>
      <c r="I87" s="1" t="n">
        <f aca="false">F87-E87</f>
        <v>-0.0727000000000029</v>
      </c>
      <c r="J87" s="2" t="n">
        <v>86</v>
      </c>
    </row>
    <row r="88" customFormat="false" ht="12.8" hidden="false" customHeight="false" outlineLevel="0" collapsed="false">
      <c r="A88" s="0" t="n">
        <v>87</v>
      </c>
      <c r="B88" s="0" t="n">
        <v>37.5</v>
      </c>
      <c r="C88" s="0" t="n">
        <v>38</v>
      </c>
      <c r="D88" s="0" t="n">
        <v>3.1</v>
      </c>
      <c r="E88" s="0" t="n">
        <f aca="false">(D88-(C88-B88))</f>
        <v>2.6</v>
      </c>
      <c r="F88" s="1" t="n">
        <f aca="false">(-(0.0016*(A88)^2)-(0.28635*A88)+40.987)</f>
        <v>3.96415</v>
      </c>
      <c r="G88" s="1" t="n">
        <f aca="false">F88+2</f>
        <v>5.96415</v>
      </c>
      <c r="H88" s="1" t="n">
        <f aca="false">F88-2</f>
        <v>1.96415</v>
      </c>
      <c r="I88" s="1" t="n">
        <f aca="false">F88-E88</f>
        <v>1.36415</v>
      </c>
      <c r="J88" s="2" t="n">
        <v>87</v>
      </c>
    </row>
    <row r="89" customFormat="false" ht="12.8" hidden="false" customHeight="false" outlineLevel="0" collapsed="false">
      <c r="A89" s="0" t="n">
        <v>88</v>
      </c>
      <c r="B89" s="0" t="n">
        <v>28.5</v>
      </c>
      <c r="C89" s="0" t="n">
        <v>38</v>
      </c>
      <c r="D89" s="0" t="n">
        <v>13.1</v>
      </c>
      <c r="E89" s="0" t="n">
        <f aca="false">(D89-(C89-B89))</f>
        <v>3.6</v>
      </c>
      <c r="F89" s="1" t="n">
        <f aca="false">(-(0.0016*(A89)^2)-(0.28635*A89)+40.987)</f>
        <v>3.3978</v>
      </c>
      <c r="G89" s="1" t="n">
        <f aca="false">F89+2</f>
        <v>5.3978</v>
      </c>
      <c r="H89" s="1" t="n">
        <f aca="false">F89-2</f>
        <v>1.3978</v>
      </c>
      <c r="I89" s="1" t="n">
        <f aca="false">F89-E89</f>
        <v>-0.202200000000003</v>
      </c>
      <c r="J89" s="2" t="n">
        <v>88</v>
      </c>
    </row>
    <row r="90" customFormat="false" ht="12.8" hidden="false" customHeight="false" outlineLevel="0" collapsed="false">
      <c r="A90" s="3"/>
      <c r="J90" s="3"/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29</TotalTime>
  <Application>LibreOffice/6.2.5.2$Windows_X86_64 LibreOffice_project/1ec314fa52f458adc18c4f025c545a4e8b22c159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2021-04-05T11:38:18Z</dcterms:created>
  <dc:creator/>
  <dc:description/>
  <dc:language>en-CA</dc:language>
  <cp:lastModifiedBy/>
  <dcterms:modified xsi:type="dcterms:W3CDTF">2021-04-05T14:50:02Z</dcterms:modified>
  <cp:revision>2</cp:revision>
  <dc:subject/>
  <dc:title/>
</cp:coreProperties>
</file>