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Pure 12th Equal Temperament\"/>
    </mc:Choice>
  </mc:AlternateContent>
  <xr:revisionPtr revIDLastSave="0" documentId="13_ncr:1_{8FD3B125-3921-4137-A8F9-D250E747C6B6}" xr6:coauthVersionLast="43" xr6:coauthVersionMax="43" xr10:uidLastSave="{00000000-0000-0000-0000-000000000000}"/>
  <bookViews>
    <workbookView xWindow="-108" yWindow="-108" windowWidth="23256" windowHeight="12576" xr2:uid="{17D689D8-44E8-4A0A-94FD-E96DCB73434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" i="1" l="1"/>
  <c r="P23" i="1" s="1"/>
  <c r="H4" i="1"/>
  <c r="G26" i="1" s="1"/>
  <c r="P9" i="1" l="1"/>
  <c r="P13" i="1"/>
  <c r="P17" i="1"/>
  <c r="P21" i="1"/>
  <c r="P25" i="1"/>
  <c r="P8" i="1"/>
  <c r="P12" i="1"/>
  <c r="P16" i="1"/>
  <c r="P20" i="1"/>
  <c r="P24" i="1"/>
  <c r="P10" i="1"/>
  <c r="P14" i="1"/>
  <c r="P18" i="1"/>
  <c r="P22" i="1"/>
  <c r="P26" i="1"/>
  <c r="P7" i="1"/>
  <c r="P11" i="1"/>
  <c r="P15" i="1"/>
  <c r="P19" i="1"/>
  <c r="G8" i="1"/>
  <c r="G12" i="1"/>
  <c r="G16" i="1"/>
  <c r="G20" i="1"/>
  <c r="G24" i="1"/>
  <c r="G7" i="1"/>
  <c r="G11" i="1"/>
  <c r="G15" i="1"/>
  <c r="G19" i="1"/>
  <c r="G23" i="1"/>
  <c r="G9" i="1"/>
  <c r="G13" i="1"/>
  <c r="G17" i="1"/>
  <c r="G21" i="1"/>
  <c r="G25" i="1"/>
  <c r="G10" i="1"/>
  <c r="G14" i="1"/>
  <c r="G18" i="1"/>
  <c r="G22" i="1"/>
</calcChain>
</file>

<file path=xl/sharedStrings.xml><?xml version="1.0" encoding="utf-8"?>
<sst xmlns="http://schemas.openxmlformats.org/spreadsheetml/2006/main" count="48" uniqueCount="18">
  <si>
    <t>Pure 12th Equal Temperament</t>
  </si>
  <si>
    <t>Note</t>
  </si>
  <si>
    <t>Cents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</si>
  <si>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</si>
  <si>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</si>
  <si>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</si>
  <si>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</si>
  <si>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</si>
  <si>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</si>
  <si>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</si>
  <si>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</si>
  <si>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</si>
  <si>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</si>
  <si>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</si>
  <si>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</si>
  <si>
    <t xml:space="preserve">Semitone (Ratio: 89/84) </t>
  </si>
  <si>
    <t>Rational Approximation of Pure 12th Equal Temperament</t>
  </si>
  <si>
    <r>
      <t>Semitone (Ratio: 3</t>
    </r>
    <r>
      <rPr>
        <vertAlign val="superscript"/>
        <sz val="12"/>
        <color theme="1"/>
        <rFont val="Arial"/>
        <family val="2"/>
      </rPr>
      <t>1/19</t>
    </r>
    <r>
      <rPr>
        <sz val="12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</si>
</sst>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rial"/>
      <family val="2"/>
    </font>
    <font>
      <b/>
      <u/>
      <sz val="15"/>
      <color theme="1"/>
      <name val="Arial"/>
      <family val="2"/>
    </font>
    <font>
      <b/>
      <u/>
      <sz val="20"/>
      <color theme="1"/>
      <name val="Arial"/>
      <family val="2"/>
    </font>
    <font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486CC-5A1D-43EF-90EF-2102C6026DA1}">
  <dimension ref="B2:R26"/>
  <sheetViews>
    <sheetView tabSelected="1" workbookViewId="0">
      <selection activeCell="B2" sqref="B2:K2"/>
    </sheetView>
  </sheetViews>
  <sheetFormatPr defaultRowHeight="15" x14ac:dyDescent="0.25"/>
  <cols>
    <col min="1" max="16384" width="8.7265625" style="1"/>
  </cols>
  <sheetData>
    <row r="2" spans="2:18" ht="24.6" x14ac:dyDescent="0.25">
      <c r="B2" s="7" t="s">
        <v>16</v>
      </c>
      <c r="C2" s="7"/>
      <c r="D2" s="7"/>
      <c r="E2" s="7"/>
      <c r="F2" s="7"/>
      <c r="G2" s="7"/>
      <c r="H2" s="7"/>
      <c r="I2" s="7"/>
      <c r="J2" s="7"/>
      <c r="K2" s="7"/>
      <c r="M2" s="7" t="s">
        <v>0</v>
      </c>
      <c r="N2" s="7"/>
      <c r="O2" s="7"/>
      <c r="P2" s="7"/>
      <c r="Q2" s="7"/>
      <c r="R2" s="7"/>
    </row>
    <row r="4" spans="2:18" ht="17.399999999999999" x14ac:dyDescent="0.25">
      <c r="E4" s="6" t="s">
        <v>15</v>
      </c>
      <c r="F4" s="6"/>
      <c r="G4" s="6"/>
      <c r="H4" s="5">
        <f xml:space="preserve"> 1200 * LOG(89/84, 2)</f>
        <v>100.09920982516499</v>
      </c>
      <c r="N4" s="6" t="s">
        <v>17</v>
      </c>
      <c r="O4" s="6"/>
      <c r="P4" s="6"/>
      <c r="Q4" s="5">
        <f xml:space="preserve"> 1200 * LOG(3^(1/19), 2)</f>
        <v>100.10289478238874</v>
      </c>
    </row>
    <row r="6" spans="2:18" ht="19.2" x14ac:dyDescent="0.25">
      <c r="F6" s="2" t="s">
        <v>1</v>
      </c>
      <c r="G6" s="2" t="s">
        <v>2</v>
      </c>
      <c r="O6" s="2" t="s">
        <v>1</v>
      </c>
      <c r="P6" s="2" t="s">
        <v>2</v>
      </c>
    </row>
    <row r="7" spans="2:18" x14ac:dyDescent="0.25">
      <c r="F7" s="3" t="s">
        <v>3</v>
      </c>
      <c r="G7" s="4">
        <f xml:space="preserve"> H4 * 0</f>
        <v>0</v>
      </c>
      <c r="O7" s="3" t="s">
        <v>3</v>
      </c>
      <c r="P7" s="4">
        <f xml:space="preserve"> Q4 * 0</f>
        <v>0</v>
      </c>
    </row>
    <row r="8" spans="2:18" x14ac:dyDescent="0.25">
      <c r="F8" s="3" t="s">
        <v>4</v>
      </c>
      <c r="G8" s="4">
        <f xml:space="preserve"> H4 * 1</f>
        <v>100.09920982516499</v>
      </c>
      <c r="O8" s="3" t="s">
        <v>4</v>
      </c>
      <c r="P8" s="4">
        <f xml:space="preserve"> Q4 * 1</f>
        <v>100.10289478238874</v>
      </c>
    </row>
    <row r="9" spans="2:18" x14ac:dyDescent="0.25">
      <c r="F9" s="3" t="s">
        <v>5</v>
      </c>
      <c r="G9" s="4">
        <f xml:space="preserve"> H4 * 2</f>
        <v>200.19841965032998</v>
      </c>
      <c r="O9" s="3" t="s">
        <v>5</v>
      </c>
      <c r="P9" s="4">
        <f xml:space="preserve"> Q4 * 2</f>
        <v>200.20578956477749</v>
      </c>
    </row>
    <row r="10" spans="2:18" x14ac:dyDescent="0.25">
      <c r="F10" s="3" t="s">
        <v>6</v>
      </c>
      <c r="G10" s="4">
        <f xml:space="preserve"> H4 * 3</f>
        <v>300.297629475495</v>
      </c>
      <c r="O10" s="3" t="s">
        <v>6</v>
      </c>
      <c r="P10" s="4">
        <f xml:space="preserve"> Q4 * 3</f>
        <v>300.30868434716626</v>
      </c>
    </row>
    <row r="11" spans="2:18" x14ac:dyDescent="0.25">
      <c r="F11" s="3" t="s">
        <v>7</v>
      </c>
      <c r="G11" s="4">
        <f xml:space="preserve"> H4 * 4</f>
        <v>400.39683930065996</v>
      </c>
      <c r="O11" s="3" t="s">
        <v>7</v>
      </c>
      <c r="P11" s="4">
        <f xml:space="preserve"> Q4 * 4</f>
        <v>400.41157912955498</v>
      </c>
    </row>
    <row r="12" spans="2:18" x14ac:dyDescent="0.25">
      <c r="F12" s="3" t="s">
        <v>8</v>
      </c>
      <c r="G12" s="4">
        <f xml:space="preserve"> H4 * 5</f>
        <v>500.49604912582492</v>
      </c>
      <c r="O12" s="3" t="s">
        <v>8</v>
      </c>
      <c r="P12" s="4">
        <f xml:space="preserve"> Q4 * 5</f>
        <v>500.5144739119437</v>
      </c>
    </row>
    <row r="13" spans="2:18" x14ac:dyDescent="0.25">
      <c r="F13" s="3" t="s">
        <v>9</v>
      </c>
      <c r="G13" s="4">
        <f xml:space="preserve"> H4 * 6</f>
        <v>600.59525895099</v>
      </c>
      <c r="O13" s="3" t="s">
        <v>9</v>
      </c>
      <c r="P13" s="4">
        <f xml:space="preserve"> Q4 * 6</f>
        <v>600.61736869433253</v>
      </c>
    </row>
    <row r="14" spans="2:18" x14ac:dyDescent="0.25">
      <c r="F14" s="3" t="s">
        <v>10</v>
      </c>
      <c r="G14" s="4">
        <f xml:space="preserve"> H4 * 7</f>
        <v>700.69446877615496</v>
      </c>
      <c r="O14" s="3" t="s">
        <v>10</v>
      </c>
      <c r="P14" s="4">
        <f xml:space="preserve"> Q4 * 7</f>
        <v>700.72026347672124</v>
      </c>
    </row>
    <row r="15" spans="2:18" x14ac:dyDescent="0.25">
      <c r="F15" s="3" t="s">
        <v>11</v>
      </c>
      <c r="G15" s="4">
        <f xml:space="preserve"> H4 * 8</f>
        <v>800.79367860131993</v>
      </c>
      <c r="O15" s="3" t="s">
        <v>11</v>
      </c>
      <c r="P15" s="4">
        <f xml:space="preserve"> Q4 * 8</f>
        <v>800.82315825910996</v>
      </c>
    </row>
    <row r="16" spans="2:18" x14ac:dyDescent="0.25">
      <c r="F16" s="3" t="s">
        <v>12</v>
      </c>
      <c r="G16" s="4">
        <f xml:space="preserve"> H4 * 9</f>
        <v>900.89288842648489</v>
      </c>
      <c r="O16" s="3" t="s">
        <v>12</v>
      </c>
      <c r="P16" s="4">
        <f xml:space="preserve"> Q4 * 9</f>
        <v>900.92605304149868</v>
      </c>
    </row>
    <row r="17" spans="6:16" x14ac:dyDescent="0.25">
      <c r="F17" s="3" t="s">
        <v>13</v>
      </c>
      <c r="G17" s="4">
        <f xml:space="preserve"> H4 * 10</f>
        <v>1000.9920982516498</v>
      </c>
      <c r="O17" s="3" t="s">
        <v>13</v>
      </c>
      <c r="P17" s="4">
        <f xml:space="preserve"> Q4 * 10</f>
        <v>1001.0289478238874</v>
      </c>
    </row>
    <row r="18" spans="6:16" x14ac:dyDescent="0.25">
      <c r="F18" s="3" t="s">
        <v>14</v>
      </c>
      <c r="G18" s="4">
        <f xml:space="preserve"> H4 * 11</f>
        <v>1101.0913080768148</v>
      </c>
      <c r="O18" s="3" t="s">
        <v>14</v>
      </c>
      <c r="P18" s="4">
        <f xml:space="preserve"> Q4 * 11</f>
        <v>1101.1318426062762</v>
      </c>
    </row>
    <row r="19" spans="6:16" x14ac:dyDescent="0.25">
      <c r="F19" s="3" t="s">
        <v>3</v>
      </c>
      <c r="G19" s="4">
        <f xml:space="preserve"> H4 * 12</f>
        <v>1201.19051790198</v>
      </c>
      <c r="O19" s="3" t="s">
        <v>3</v>
      </c>
      <c r="P19" s="4">
        <f xml:space="preserve"> Q4 * 12</f>
        <v>1201.2347373886651</v>
      </c>
    </row>
    <row r="20" spans="6:16" x14ac:dyDescent="0.25">
      <c r="F20" s="3" t="s">
        <v>4</v>
      </c>
      <c r="G20" s="4">
        <f xml:space="preserve"> H4 * 13</f>
        <v>1301.289727727145</v>
      </c>
      <c r="O20" s="3" t="s">
        <v>4</v>
      </c>
      <c r="P20" s="4">
        <f xml:space="preserve"> Q4 * 13</f>
        <v>1301.3376321710537</v>
      </c>
    </row>
    <row r="21" spans="6:16" x14ac:dyDescent="0.25">
      <c r="F21" s="3" t="s">
        <v>5</v>
      </c>
      <c r="G21" s="4">
        <f xml:space="preserve"> H4 * 14</f>
        <v>1401.3889375523099</v>
      </c>
      <c r="O21" s="3" t="s">
        <v>5</v>
      </c>
      <c r="P21" s="4">
        <f xml:space="preserve"> Q4 * 14</f>
        <v>1401.4405269534425</v>
      </c>
    </row>
    <row r="22" spans="6:16" x14ac:dyDescent="0.25">
      <c r="F22" s="3" t="s">
        <v>6</v>
      </c>
      <c r="G22" s="4">
        <f xml:space="preserve"> H4 * 15</f>
        <v>1501.4881473774749</v>
      </c>
      <c r="O22" s="3" t="s">
        <v>6</v>
      </c>
      <c r="P22" s="4">
        <f xml:space="preserve"> Q4 * 15</f>
        <v>1501.5434217358311</v>
      </c>
    </row>
    <row r="23" spans="6:16" x14ac:dyDescent="0.25">
      <c r="F23" s="3" t="s">
        <v>7</v>
      </c>
      <c r="G23" s="4">
        <f xml:space="preserve"> H4 * 16</f>
        <v>1601.5873572026399</v>
      </c>
      <c r="O23" s="3" t="s">
        <v>7</v>
      </c>
      <c r="P23" s="4">
        <f xml:space="preserve"> Q4 * 16</f>
        <v>1601.6463165182199</v>
      </c>
    </row>
    <row r="24" spans="6:16" x14ac:dyDescent="0.25">
      <c r="F24" s="3" t="s">
        <v>8</v>
      </c>
      <c r="G24" s="4">
        <f xml:space="preserve"> H4 * 17</f>
        <v>1701.6865670278048</v>
      </c>
      <c r="O24" s="3" t="s">
        <v>8</v>
      </c>
      <c r="P24" s="4">
        <f xml:space="preserve"> Q4 * 17</f>
        <v>1701.7492113006087</v>
      </c>
    </row>
    <row r="25" spans="6:16" x14ac:dyDescent="0.25">
      <c r="F25" s="3" t="s">
        <v>9</v>
      </c>
      <c r="G25" s="4">
        <f xml:space="preserve"> H4 * 18</f>
        <v>1801.7857768529698</v>
      </c>
      <c r="O25" s="3" t="s">
        <v>9</v>
      </c>
      <c r="P25" s="4">
        <f xml:space="preserve"> Q4 * 18</f>
        <v>1801.8521060829974</v>
      </c>
    </row>
    <row r="26" spans="6:16" x14ac:dyDescent="0.25">
      <c r="F26" s="3" t="s">
        <v>10</v>
      </c>
      <c r="G26" s="4">
        <f xml:space="preserve"> H4 * 19</f>
        <v>1901.8849866781347</v>
      </c>
      <c r="O26" s="3" t="s">
        <v>10</v>
      </c>
      <c r="P26" s="4">
        <f xml:space="preserve"> Q4 * 19</f>
        <v>1901.9550008653862</v>
      </c>
    </row>
  </sheetData>
  <mergeCells count="4">
    <mergeCell ref="E4:G4"/>
    <mergeCell ref="B2:K2"/>
    <mergeCell ref="M2:R2"/>
    <mergeCell ref="N4:P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2019-03-14T09:21:55Z</dcterms:created>
  <dcterms:modified xsi:type="dcterms:W3CDTF">2019-07-01T14:49:47Z</dcterms:modified>
</cp:coreProperties>
</file>