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0177145A-82F4-4FED-93BB-CDB7FB057EE4}" xr6:coauthVersionLast="40" xr6:coauthVersionMax="40" xr10:uidLastSave="{00000000-0000-0000-0000-000000000000}"/>
  <bookViews>
    <workbookView xWindow="0" yWindow="0" windowWidth="23040" windowHeight="9036" xr2:uid="{23AF485E-3E89-427B-A1D5-30987ACD49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G21" i="1"/>
  <c r="M4" i="1"/>
  <c r="M7" i="1" s="1"/>
  <c r="G4" i="1"/>
  <c r="G17" i="1" s="1"/>
  <c r="M9" i="1" l="1"/>
  <c r="M11" i="1"/>
  <c r="M15" i="1"/>
  <c r="M16" i="1"/>
  <c r="G10" i="1"/>
  <c r="G14" i="1"/>
  <c r="G18" i="1"/>
  <c r="M8" i="1"/>
  <c r="M12" i="1"/>
  <c r="M17" i="1"/>
  <c r="G7" i="1"/>
  <c r="G11" i="1"/>
  <c r="G15" i="1"/>
  <c r="G19" i="1"/>
  <c r="G23" i="1" s="1"/>
  <c r="M13" i="1"/>
  <c r="M18" i="1"/>
  <c r="G8" i="1"/>
  <c r="G12" i="1"/>
  <c r="G16" i="1"/>
  <c r="M10" i="1"/>
  <c r="M14" i="1"/>
  <c r="M19" i="1"/>
  <c r="M23" i="1" s="1"/>
  <c r="G9" i="1"/>
  <c r="G13" i="1"/>
</calcChain>
</file>

<file path=xl/sharedStrings.xml><?xml version="1.0" encoding="utf-8"?>
<sst xmlns="http://schemas.openxmlformats.org/spreadsheetml/2006/main" count="41" uniqueCount="25">
  <si>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</si>
  <si>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</si>
  <si>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</si>
  <si>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</si>
  <si>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</si>
  <si>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</si>
  <si>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</si>
  <si>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</si>
  <si>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</si>
  <si>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</si>
  <si>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</si>
  <si>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</si>
  <si>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Semitone</t>
  </si>
  <si>
    <t>Revised Semitone</t>
  </si>
  <si>
    <t>Cents</t>
  </si>
  <si>
    <t>Note</t>
  </si>
  <si>
    <t>Standard 12-Tone Equal Temperament</t>
  </si>
  <si>
    <t>Alternative 12-Tone Equal Temperament</t>
  </si>
  <si>
    <t>7 Pure Octaves</t>
  </si>
  <si>
    <t>12 Pure Fifths</t>
  </si>
  <si>
    <t>12 Narrowed Fifths</t>
  </si>
  <si>
    <t>7 Widened Octaves</t>
  </si>
  <si>
    <t>The inharmonicity of a piano's strings needs to be dealt with in order to make a piano sound in tune. Piano tuners deal with the inharmonicity of a piano's strings by stretching Octaves.</t>
  </si>
  <si>
    <t>In theory, the standard version of 12-Tone Equal Temperament corrects the Pythagorean Comma by narrowing all 12 Pure Fifths whilst preserving the purity of all 7 Octaves. In practice, the Octaves are stretched which means that the Octaves will not be pure in reality. This means that the theory of the standard version of 12-Tone Equal Temperament does not match the practice of stretching Octaves.</t>
  </si>
  <si>
    <t>In theory, the alternative version of 12-Tone Equal Temperament corrects the Pythagorean Comma by widening all 7 Octaves whilst preserving the purity of all 12 Pure Fifths. This means that the theory of the alternative version of 12-Tone Equal Temperament does match the practice of stretching Octaves.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</si>
</sst>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0CBF-AA53-4303-80BD-32ADD436A51C}">
  <dimension ref="C2:R33"/>
  <sheetViews>
    <sheetView tabSelected="1" topLeftCell="A13" workbookViewId="0">
      <selection activeCell="Q8" sqref="Q8"/>
    </sheetView>
  </sheetViews>
  <sheetFormatPr defaultRowHeight="15" x14ac:dyDescent="0.25"/>
  <sheetData>
    <row r="2" spans="3:18" ht="19.2" x14ac:dyDescent="0.25">
      <c r="C2" s="1"/>
      <c r="D2" s="11" t="s">
        <v>16</v>
      </c>
      <c r="E2" s="11"/>
      <c r="F2" s="11"/>
      <c r="G2" s="11"/>
      <c r="H2" s="11"/>
      <c r="I2" s="11"/>
      <c r="J2" s="11" t="s">
        <v>17</v>
      </c>
      <c r="K2" s="11"/>
      <c r="L2" s="11"/>
      <c r="M2" s="11"/>
      <c r="N2" s="11"/>
      <c r="O2" s="11"/>
      <c r="P2" s="1"/>
      <c r="Q2" s="1"/>
      <c r="R2" s="1"/>
    </row>
    <row r="3" spans="3:18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x14ac:dyDescent="0.25">
      <c r="C4" s="1"/>
      <c r="D4" s="1"/>
      <c r="E4" s="10" t="s">
        <v>12</v>
      </c>
      <c r="F4" s="10"/>
      <c r="G4" s="10">
        <f xml:space="preserve"> (1/12) * (1200 * LOG(2/1, 2))</f>
        <v>100</v>
      </c>
      <c r="H4" s="10"/>
      <c r="I4" s="1"/>
      <c r="J4" s="1"/>
      <c r="K4" s="10" t="s">
        <v>13</v>
      </c>
      <c r="L4" s="10"/>
      <c r="M4" s="9">
        <f xml:space="preserve"> (1/12) * (1200 * LOG(2/1, 2) + ((1200 * LOG(3/2, 2) * 12) - (1200 * LOG(2/1, 2) * 7)) / 7)</f>
        <v>100.2792858379125</v>
      </c>
      <c r="N4" s="9"/>
      <c r="O4" s="1"/>
      <c r="P4" s="1"/>
      <c r="Q4" s="1"/>
      <c r="R4" s="1"/>
    </row>
    <row r="5" spans="3:18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5.6" x14ac:dyDescent="0.25">
      <c r="C6" s="1"/>
      <c r="D6" s="1"/>
      <c r="E6" s="1"/>
      <c r="F6" s="3" t="s">
        <v>15</v>
      </c>
      <c r="G6" s="4" t="s">
        <v>14</v>
      </c>
      <c r="H6" s="1"/>
      <c r="I6" s="1"/>
      <c r="J6" s="1"/>
      <c r="K6" s="1"/>
      <c r="L6" s="3" t="s">
        <v>15</v>
      </c>
      <c r="M6" s="4" t="s">
        <v>14</v>
      </c>
      <c r="N6" s="1"/>
      <c r="O6" s="1"/>
      <c r="P6" s="1"/>
      <c r="Q6" s="1"/>
      <c r="R6" s="1"/>
    </row>
    <row r="7" spans="3:18" x14ac:dyDescent="0.25">
      <c r="C7" s="1"/>
      <c r="D7" s="1"/>
      <c r="E7" s="1"/>
      <c r="F7" s="5" t="s">
        <v>0</v>
      </c>
      <c r="G7" s="6">
        <f xml:space="preserve"> G4 * 0</f>
        <v>0</v>
      </c>
      <c r="H7" s="1"/>
      <c r="I7" s="1"/>
      <c r="J7" s="1"/>
      <c r="K7" s="1"/>
      <c r="L7" s="5" t="s">
        <v>0</v>
      </c>
      <c r="M7" s="6">
        <f xml:space="preserve"> M4 * 0</f>
        <v>0</v>
      </c>
      <c r="N7" s="1"/>
      <c r="O7" s="1"/>
      <c r="P7" s="1"/>
      <c r="Q7" s="1"/>
      <c r="R7" s="1"/>
    </row>
    <row r="8" spans="3:18" x14ac:dyDescent="0.25">
      <c r="C8" s="1"/>
      <c r="D8" s="1"/>
      <c r="E8" s="1"/>
      <c r="F8" s="5" t="s">
        <v>1</v>
      </c>
      <c r="G8" s="6">
        <f xml:space="preserve"> G4 * 1</f>
        <v>100</v>
      </c>
      <c r="H8" s="1"/>
      <c r="I8" s="1"/>
      <c r="J8" s="1"/>
      <c r="K8" s="1"/>
      <c r="L8" s="5" t="s">
        <v>1</v>
      </c>
      <c r="M8" s="6">
        <f xml:space="preserve"> M4 * 1</f>
        <v>100.2792858379125</v>
      </c>
      <c r="N8" s="1"/>
      <c r="O8" s="1"/>
      <c r="P8" s="1"/>
      <c r="Q8" s="1"/>
      <c r="R8" s="1"/>
    </row>
    <row r="9" spans="3:18" x14ac:dyDescent="0.25">
      <c r="C9" s="1"/>
      <c r="D9" s="1"/>
      <c r="E9" s="1"/>
      <c r="F9" s="5" t="s">
        <v>2</v>
      </c>
      <c r="G9" s="6">
        <f xml:space="preserve"> G4 * 2</f>
        <v>200</v>
      </c>
      <c r="H9" s="1"/>
      <c r="I9" s="1"/>
      <c r="J9" s="1"/>
      <c r="K9" s="1"/>
      <c r="L9" s="5" t="s">
        <v>2</v>
      </c>
      <c r="M9" s="6">
        <f xml:space="preserve"> M4 * 2</f>
        <v>200.55857167582499</v>
      </c>
      <c r="N9" s="1"/>
      <c r="O9" s="1"/>
      <c r="P9" s="1"/>
      <c r="Q9" s="1"/>
      <c r="R9" s="1"/>
    </row>
    <row r="10" spans="3:18" x14ac:dyDescent="0.25">
      <c r="C10" s="1"/>
      <c r="D10" s="1"/>
      <c r="E10" s="1"/>
      <c r="F10" s="5" t="s">
        <v>3</v>
      </c>
      <c r="G10" s="6">
        <f xml:space="preserve"> G4 * 3</f>
        <v>300</v>
      </c>
      <c r="H10" s="1"/>
      <c r="I10" s="1"/>
      <c r="J10" s="1"/>
      <c r="K10" s="1"/>
      <c r="L10" s="5" t="s">
        <v>3</v>
      </c>
      <c r="M10" s="6">
        <f xml:space="preserve"> M4 * 3</f>
        <v>300.8378575137375</v>
      </c>
      <c r="N10" s="1"/>
      <c r="O10" s="1"/>
      <c r="P10" s="1"/>
      <c r="Q10" s="1"/>
      <c r="R10" s="1"/>
    </row>
    <row r="11" spans="3:18" x14ac:dyDescent="0.25">
      <c r="C11" s="1"/>
      <c r="D11" s="1"/>
      <c r="E11" s="1"/>
      <c r="F11" s="5" t="s">
        <v>4</v>
      </c>
      <c r="G11" s="6">
        <f xml:space="preserve"> G4 * 4</f>
        <v>400</v>
      </c>
      <c r="H11" s="1"/>
      <c r="I11" s="1"/>
      <c r="J11" s="1"/>
      <c r="K11" s="1"/>
      <c r="L11" s="5" t="s">
        <v>4</v>
      </c>
      <c r="M11" s="6">
        <f xml:space="preserve"> M4 * 4</f>
        <v>401.11714335164999</v>
      </c>
      <c r="N11" s="1"/>
      <c r="O11" s="1"/>
      <c r="P11" s="1"/>
      <c r="Q11" s="1"/>
      <c r="R11" s="1"/>
    </row>
    <row r="12" spans="3:18" x14ac:dyDescent="0.25">
      <c r="C12" s="1"/>
      <c r="D12" s="1"/>
      <c r="E12" s="1"/>
      <c r="F12" s="5" t="s">
        <v>5</v>
      </c>
      <c r="G12" s="6">
        <f xml:space="preserve"> G4 * 5</f>
        <v>500</v>
      </c>
      <c r="H12" s="1"/>
      <c r="I12" s="1"/>
      <c r="J12" s="1"/>
      <c r="K12" s="1"/>
      <c r="L12" s="5" t="s">
        <v>5</v>
      </c>
      <c r="M12" s="6">
        <f xml:space="preserve"> M4 * 5</f>
        <v>501.39642918956247</v>
      </c>
      <c r="N12" s="1"/>
      <c r="O12" s="1"/>
      <c r="P12" s="1"/>
      <c r="Q12" s="1"/>
      <c r="R12" s="1"/>
    </row>
    <row r="13" spans="3:18" x14ac:dyDescent="0.25">
      <c r="C13" s="1"/>
      <c r="D13" s="1"/>
      <c r="E13" s="1"/>
      <c r="F13" s="5" t="s">
        <v>6</v>
      </c>
      <c r="G13" s="6">
        <f xml:space="preserve"> G4 * 6</f>
        <v>600</v>
      </c>
      <c r="H13" s="1"/>
      <c r="I13" s="1"/>
      <c r="J13" s="1"/>
      <c r="K13" s="1"/>
      <c r="L13" s="5" t="s">
        <v>6</v>
      </c>
      <c r="M13" s="6">
        <f xml:space="preserve"> M4 * 6</f>
        <v>601.67571502747501</v>
      </c>
      <c r="N13" s="1"/>
      <c r="O13" s="1"/>
      <c r="P13" s="1"/>
      <c r="Q13" s="1"/>
      <c r="R13" s="1"/>
    </row>
    <row r="14" spans="3:18" x14ac:dyDescent="0.25">
      <c r="C14" s="1"/>
      <c r="D14" s="1"/>
      <c r="E14" s="1"/>
      <c r="F14" s="5" t="s">
        <v>7</v>
      </c>
      <c r="G14" s="6">
        <f xml:space="preserve"> G4 * 7</f>
        <v>700</v>
      </c>
      <c r="H14" s="1"/>
      <c r="I14" s="1"/>
      <c r="J14" s="1"/>
      <c r="K14" s="1"/>
      <c r="L14" s="5" t="s">
        <v>7</v>
      </c>
      <c r="M14" s="6">
        <f xml:space="preserve"> M4 * 7</f>
        <v>701.95500086538743</v>
      </c>
      <c r="N14" s="1"/>
      <c r="O14" s="1"/>
      <c r="P14" s="1"/>
      <c r="Q14" s="1"/>
      <c r="R14" s="1"/>
    </row>
    <row r="15" spans="3:18" x14ac:dyDescent="0.25">
      <c r="C15" s="1"/>
      <c r="D15" s="1"/>
      <c r="E15" s="1"/>
      <c r="F15" s="5" t="s">
        <v>8</v>
      </c>
      <c r="G15" s="6">
        <f xml:space="preserve"> G4 * 8</f>
        <v>800</v>
      </c>
      <c r="H15" s="1"/>
      <c r="I15" s="1"/>
      <c r="J15" s="1"/>
      <c r="K15" s="1"/>
      <c r="L15" s="5" t="s">
        <v>8</v>
      </c>
      <c r="M15" s="6">
        <f xml:space="preserve"> M4 * 8</f>
        <v>802.23428670329997</v>
      </c>
      <c r="N15" s="1"/>
      <c r="O15" s="1"/>
      <c r="P15" s="1"/>
      <c r="Q15" s="1"/>
      <c r="R15" s="1"/>
    </row>
    <row r="16" spans="3:18" x14ac:dyDescent="0.25">
      <c r="C16" s="1"/>
      <c r="D16" s="1"/>
      <c r="E16" s="1"/>
      <c r="F16" s="5" t="s">
        <v>9</v>
      </c>
      <c r="G16" s="6">
        <f xml:space="preserve"> G4 * 9</f>
        <v>900</v>
      </c>
      <c r="H16" s="1"/>
      <c r="I16" s="1"/>
      <c r="J16" s="1"/>
      <c r="K16" s="1"/>
      <c r="L16" s="5" t="s">
        <v>9</v>
      </c>
      <c r="M16" s="6">
        <f xml:space="preserve"> M4 * 9</f>
        <v>902.51357254121251</v>
      </c>
      <c r="N16" s="1"/>
      <c r="O16" s="1"/>
      <c r="P16" s="1"/>
      <c r="Q16" s="1"/>
      <c r="R16" s="1"/>
    </row>
    <row r="17" spans="3:18" x14ac:dyDescent="0.25">
      <c r="C17" s="1"/>
      <c r="D17" s="1"/>
      <c r="E17" s="1"/>
      <c r="F17" s="5" t="s">
        <v>10</v>
      </c>
      <c r="G17" s="6">
        <f xml:space="preserve"> G4 * 10</f>
        <v>1000</v>
      </c>
      <c r="H17" s="1"/>
      <c r="I17" s="1"/>
      <c r="J17" s="1"/>
      <c r="K17" s="1"/>
      <c r="L17" s="5" t="s">
        <v>10</v>
      </c>
      <c r="M17" s="6">
        <f xml:space="preserve"> M4 * 10</f>
        <v>1002.7928583791249</v>
      </c>
      <c r="N17" s="1"/>
      <c r="O17" s="1"/>
      <c r="P17" s="1"/>
      <c r="Q17" s="1"/>
      <c r="R17" s="1"/>
    </row>
    <row r="18" spans="3:18" x14ac:dyDescent="0.25">
      <c r="C18" s="1"/>
      <c r="D18" s="1"/>
      <c r="E18" s="1"/>
      <c r="F18" s="5" t="s">
        <v>11</v>
      </c>
      <c r="G18" s="6">
        <f xml:space="preserve"> G4 * 11</f>
        <v>1100</v>
      </c>
      <c r="H18" s="1"/>
      <c r="I18" s="1"/>
      <c r="J18" s="1"/>
      <c r="K18" s="1"/>
      <c r="L18" s="5" t="s">
        <v>11</v>
      </c>
      <c r="M18" s="6">
        <f xml:space="preserve"> M4 * 11</f>
        <v>1103.0721442170375</v>
      </c>
      <c r="N18" s="1"/>
      <c r="O18" s="1"/>
      <c r="P18" s="1"/>
      <c r="Q18" s="1"/>
      <c r="R18" s="1"/>
    </row>
    <row r="19" spans="3:18" x14ac:dyDescent="0.25">
      <c r="C19" s="1"/>
      <c r="D19" s="1"/>
      <c r="E19" s="1"/>
      <c r="F19" s="5" t="s">
        <v>0</v>
      </c>
      <c r="G19" s="6">
        <f xml:space="preserve"> G4 * 12</f>
        <v>1200</v>
      </c>
      <c r="H19" s="1"/>
      <c r="I19" s="1"/>
      <c r="J19" s="1"/>
      <c r="K19" s="1"/>
      <c r="L19" s="5" t="s">
        <v>0</v>
      </c>
      <c r="M19" s="6">
        <f xml:space="preserve"> M4 * 12</f>
        <v>1203.35143005495</v>
      </c>
      <c r="N19" s="1"/>
      <c r="O19" s="1"/>
      <c r="P19" s="1"/>
      <c r="Q19" s="1"/>
      <c r="R19" s="1"/>
    </row>
    <row r="20" spans="3:18" x14ac:dyDescent="0.25">
      <c r="C20" s="1"/>
      <c r="D20" s="1"/>
      <c r="E20" s="1"/>
      <c r="F20" s="1"/>
      <c r="G20" s="1"/>
      <c r="H20" s="2"/>
      <c r="I20" s="1"/>
      <c r="J20" s="1"/>
      <c r="K20" s="2"/>
      <c r="L20" s="1"/>
      <c r="M20" s="1"/>
      <c r="N20" s="1"/>
      <c r="O20" s="1"/>
      <c r="P20" s="1"/>
      <c r="Q20" s="1"/>
      <c r="R20" s="1"/>
    </row>
    <row r="21" spans="3:18" x14ac:dyDescent="0.25">
      <c r="C21" s="1"/>
      <c r="D21" s="1"/>
      <c r="E21" s="10" t="s">
        <v>20</v>
      </c>
      <c r="F21" s="10"/>
      <c r="G21" s="10">
        <f xml:space="preserve"> 12 * (1200 * LOG(3/2, 2) - ((1200 * LOG(3/2, 2) * 12) - (1200 * LOG(2/1, 2) * 7)) / 12)</f>
        <v>8400</v>
      </c>
      <c r="H21" s="10"/>
      <c r="I21" s="1"/>
      <c r="J21" s="1"/>
      <c r="K21" s="10" t="s">
        <v>19</v>
      </c>
      <c r="L21" s="10"/>
      <c r="M21" s="9">
        <f xml:space="preserve"> 12 * (1200 * LOG(3/2, 2))</f>
        <v>8423.4600103846496</v>
      </c>
      <c r="N21" s="9"/>
      <c r="O21" s="1"/>
      <c r="P21" s="1"/>
      <c r="Q21" s="1"/>
      <c r="R21" s="1"/>
    </row>
    <row r="22" spans="3:18" x14ac:dyDescent="0.25"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x14ac:dyDescent="0.25">
      <c r="C23" s="1"/>
      <c r="D23" s="1"/>
      <c r="E23" s="10" t="s">
        <v>18</v>
      </c>
      <c r="F23" s="10"/>
      <c r="G23" s="10">
        <f xml:space="preserve"> 7 * G19</f>
        <v>8400</v>
      </c>
      <c r="H23" s="10"/>
      <c r="I23" s="1"/>
      <c r="J23" s="1"/>
      <c r="K23" s="10" t="s">
        <v>21</v>
      </c>
      <c r="L23" s="10"/>
      <c r="M23" s="9">
        <f xml:space="preserve"> 7 * M19</f>
        <v>8423.4600103846496</v>
      </c>
      <c r="N23" s="9"/>
      <c r="O23" s="1"/>
      <c r="P23" s="1"/>
      <c r="Q23" s="1"/>
      <c r="R23" s="1"/>
    </row>
    <row r="25" spans="3:18" x14ac:dyDescent="0.25">
      <c r="C25" s="7" t="s">
        <v>22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3:18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8" spans="3:18" x14ac:dyDescent="0.25">
      <c r="C28" s="7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3:18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3:18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2" spans="3:18" x14ac:dyDescent="0.25">
      <c r="C32" s="8" t="s">
        <v>24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3:16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</sheetData>
  <mergeCells count="17">
    <mergeCell ref="K4:L4"/>
    <mergeCell ref="M4:N4"/>
    <mergeCell ref="D2:I2"/>
    <mergeCell ref="J2:O2"/>
    <mergeCell ref="E4:F4"/>
    <mergeCell ref="G4:H4"/>
    <mergeCell ref="C28:P30"/>
    <mergeCell ref="C32:P33"/>
    <mergeCell ref="M21:N21"/>
    <mergeCell ref="M23:N23"/>
    <mergeCell ref="K23:L23"/>
    <mergeCell ref="C25:P26"/>
    <mergeCell ref="E21:F21"/>
    <mergeCell ref="E23:F23"/>
    <mergeCell ref="G21:H21"/>
    <mergeCell ref="G23:H23"/>
    <mergeCell ref="K21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2019-01-19T17:50:18Z</dcterms:created>
  <dcterms:modified xsi:type="dcterms:W3CDTF">2019-01-19T21:02:06Z</dcterms:modified>
</cp:coreProperties>
</file>